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himada-noriaki\Desktop\総合交付金要綱検討\HP掲載\"/>
    </mc:Choice>
  </mc:AlternateContent>
  <bookViews>
    <workbookView xWindow="0" yWindow="0" windowWidth="20490" windowHeight="6780" activeTab="2"/>
  </bookViews>
  <sheets>
    <sheet name="別紙事業内訳書" sheetId="1" r:id="rId1"/>
    <sheet name="記載例（交付申請）" sheetId="2" r:id="rId2"/>
    <sheet name="記載例（実績報告）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34" i="2" l="1"/>
  <c r="Q34" i="2"/>
  <c r="N34" i="2"/>
  <c r="H34" i="2"/>
  <c r="T40" i="3" l="1"/>
  <c r="Q40" i="3"/>
  <c r="N40" i="3"/>
  <c r="T38" i="3"/>
  <c r="T37" i="3"/>
  <c r="T39" i="3" s="1"/>
  <c r="Q38" i="3"/>
  <c r="Q37" i="3"/>
  <c r="Q39" i="3" s="1"/>
  <c r="H39" i="3"/>
  <c r="H38" i="3"/>
  <c r="H37" i="3"/>
  <c r="N38" i="3"/>
  <c r="N37" i="3"/>
  <c r="N39" i="3" s="1"/>
  <c r="Q13" i="3" l="1"/>
  <c r="T23" i="3"/>
  <c r="Q23" i="3"/>
  <c r="N23" i="3"/>
  <c r="H23" i="3"/>
  <c r="T20" i="3"/>
  <c r="Q20" i="3"/>
  <c r="N20" i="3"/>
  <c r="H20" i="3"/>
  <c r="T16" i="3"/>
  <c r="Q16" i="3"/>
  <c r="N16" i="3"/>
  <c r="H16" i="3"/>
  <c r="T13" i="3"/>
  <c r="N13" i="3"/>
  <c r="H13" i="3"/>
  <c r="T10" i="3"/>
  <c r="Q10" i="3"/>
  <c r="N10" i="3"/>
  <c r="H10" i="3"/>
  <c r="T7" i="3"/>
  <c r="Q7" i="3"/>
  <c r="N7" i="3"/>
  <c r="H7" i="3"/>
  <c r="Q23" i="2"/>
  <c r="T27" i="3" l="1"/>
  <c r="Q27" i="3"/>
  <c r="N27" i="3"/>
  <c r="H27" i="3"/>
  <c r="H40" i="3" s="1"/>
  <c r="Q13" i="2"/>
  <c r="T23" i="2" l="1"/>
  <c r="N23" i="2"/>
  <c r="H23" i="2"/>
  <c r="T20" i="2"/>
  <c r="Q20" i="2"/>
  <c r="N20" i="2"/>
  <c r="H20" i="2"/>
  <c r="T16" i="2"/>
  <c r="Q16" i="2"/>
  <c r="N16" i="2"/>
  <c r="H16" i="2"/>
  <c r="T13" i="2"/>
  <c r="N13" i="2"/>
  <c r="H13" i="2"/>
  <c r="T10" i="2"/>
  <c r="Q10" i="2"/>
  <c r="N10" i="2"/>
  <c r="H10" i="2"/>
  <c r="T7" i="2"/>
  <c r="Q7" i="2"/>
  <c r="N7" i="2"/>
  <c r="H7" i="2"/>
  <c r="T27" i="2" l="1"/>
  <c r="T36" i="2" s="1"/>
  <c r="N27" i="2"/>
  <c r="N36" i="2" s="1"/>
  <c r="Q27" i="2"/>
  <c r="Q36" i="2" s="1"/>
  <c r="H27" i="2"/>
  <c r="H36" i="2" s="1"/>
  <c r="T34" i="1"/>
  <c r="Q34" i="1"/>
  <c r="N34" i="1"/>
  <c r="H34" i="1"/>
  <c r="T23" i="1"/>
  <c r="Q23" i="1"/>
  <c r="N23" i="1"/>
  <c r="H23" i="1"/>
  <c r="T20" i="1"/>
  <c r="Q20" i="1"/>
  <c r="N20" i="1"/>
  <c r="H20" i="1"/>
  <c r="T16" i="1"/>
  <c r="Q16" i="1"/>
  <c r="N16" i="1"/>
  <c r="H16" i="1"/>
  <c r="T13" i="1"/>
  <c r="Q13" i="1"/>
  <c r="N13" i="1"/>
  <c r="H13" i="1"/>
  <c r="T10" i="1"/>
  <c r="Q10" i="1"/>
  <c r="N10" i="1"/>
  <c r="H10" i="1"/>
  <c r="T7" i="1"/>
  <c r="T27" i="1" s="1"/>
  <c r="T36" i="1" s="1"/>
  <c r="Q7" i="1"/>
  <c r="Q27" i="1" s="1"/>
  <c r="Q36" i="1" s="1"/>
  <c r="N7" i="1"/>
  <c r="N27" i="1" s="1"/>
  <c r="N36" i="1" s="1"/>
  <c r="H7" i="1"/>
  <c r="H27" i="1" s="1"/>
  <c r="H36" i="1" s="1"/>
</calcChain>
</file>

<file path=xl/sharedStrings.xml><?xml version="1.0" encoding="utf-8"?>
<sst xmlns="http://schemas.openxmlformats.org/spreadsheetml/2006/main" count="325" uniqueCount="98">
  <si>
    <t>市町村名（　　　　　　　　　　　　　　　　　　　　　　　　）</t>
    <rPh sb="0" eb="3">
      <t>シチョウソン</t>
    </rPh>
    <rPh sb="3" eb="4">
      <t>メイ</t>
    </rPh>
    <phoneticPr fontId="3"/>
  </si>
  <si>
    <t>№</t>
    <phoneticPr fontId="3"/>
  </si>
  <si>
    <t>実施主体</t>
    <rPh sb="0" eb="2">
      <t>ジッシ</t>
    </rPh>
    <rPh sb="2" eb="4">
      <t>シュタイ</t>
    </rPh>
    <phoneticPr fontId="3"/>
  </si>
  <si>
    <t>研修名</t>
    <rPh sb="0" eb="2">
      <t>ケンシュウ</t>
    </rPh>
    <rPh sb="2" eb="3">
      <t>メイ</t>
    </rPh>
    <phoneticPr fontId="3"/>
  </si>
  <si>
    <t>開催場所</t>
    <phoneticPr fontId="3"/>
  </si>
  <si>
    <t>日　　　程</t>
    <phoneticPr fontId="3"/>
  </si>
  <si>
    <t>受講者</t>
    <phoneticPr fontId="3"/>
  </si>
  <si>
    <t>経費内訳</t>
    <rPh sb="0" eb="2">
      <t>ケイヒ</t>
    </rPh>
    <rPh sb="2" eb="4">
      <t>ウチワケ</t>
    </rPh>
    <phoneticPr fontId="3"/>
  </si>
  <si>
    <r>
      <t xml:space="preserve">交付事業に
要する経費
</t>
    </r>
    <r>
      <rPr>
        <sz val="9"/>
        <rFont val="ＭＳ Ｐゴシック"/>
        <family val="3"/>
        <charset val="128"/>
      </rPr>
      <t>(Ａ)＋(Ｂ)</t>
    </r>
    <rPh sb="0" eb="2">
      <t>コウフ</t>
    </rPh>
    <rPh sb="2" eb="4">
      <t>ジギョウ</t>
    </rPh>
    <rPh sb="6" eb="7">
      <t>ヨウ</t>
    </rPh>
    <rPh sb="9" eb="11">
      <t>ケイヒ</t>
    </rPh>
    <phoneticPr fontId="3"/>
  </si>
  <si>
    <t>財源内訳</t>
  </si>
  <si>
    <t>振興協会
補助金（A）</t>
    <rPh sb="0" eb="2">
      <t>シンコウ</t>
    </rPh>
    <rPh sb="2" eb="4">
      <t>キョウカイ</t>
    </rPh>
    <rPh sb="5" eb="8">
      <t>ホジョキン</t>
    </rPh>
    <phoneticPr fontId="3"/>
  </si>
  <si>
    <t>その他財源（B）</t>
    <phoneticPr fontId="3"/>
  </si>
  <si>
    <t>１．市町村職員の研修の受講に関するもの</t>
    <rPh sb="2" eb="5">
      <t>シチョウソン</t>
    </rPh>
    <rPh sb="5" eb="7">
      <t>ショクイン</t>
    </rPh>
    <rPh sb="8" eb="10">
      <t>ケンシュウ</t>
    </rPh>
    <rPh sb="11" eb="13">
      <t>ジュコウ</t>
    </rPh>
    <rPh sb="14" eb="15">
      <t>カン</t>
    </rPh>
    <phoneticPr fontId="3"/>
  </si>
  <si>
    <t>①研修専門機関が実施する研修</t>
    <rPh sb="1" eb="3">
      <t>ケンシュウ</t>
    </rPh>
    <rPh sb="3" eb="5">
      <t>センモン</t>
    </rPh>
    <rPh sb="5" eb="7">
      <t>キカン</t>
    </rPh>
    <rPh sb="8" eb="10">
      <t>ジッシ</t>
    </rPh>
    <rPh sb="12" eb="14">
      <t>ケンシュウ</t>
    </rPh>
    <phoneticPr fontId="3"/>
  </si>
  <si>
    <t>②その他の関係機関が実施する研修</t>
    <rPh sb="3" eb="4">
      <t>タ</t>
    </rPh>
    <rPh sb="5" eb="7">
      <t>カンケイ</t>
    </rPh>
    <rPh sb="7" eb="9">
      <t>キカン</t>
    </rPh>
    <rPh sb="10" eb="12">
      <t>ジッシ</t>
    </rPh>
    <rPh sb="14" eb="16">
      <t>ケンシュウ</t>
    </rPh>
    <phoneticPr fontId="3"/>
  </si>
  <si>
    <t>③職務に必要な資格取得のための研修</t>
    <phoneticPr fontId="3"/>
  </si>
  <si>
    <t>④市町村が相互に、また市町村と県が連携して行う広域的な研修</t>
    <rPh sb="1" eb="4">
      <t>シチョウソン</t>
    </rPh>
    <rPh sb="5" eb="7">
      <t>ソウゴ</t>
    </rPh>
    <rPh sb="11" eb="14">
      <t>シチョウソン</t>
    </rPh>
    <rPh sb="15" eb="16">
      <t>ケン</t>
    </rPh>
    <rPh sb="17" eb="19">
      <t>レンケイ</t>
    </rPh>
    <rPh sb="21" eb="22">
      <t>オコナ</t>
    </rPh>
    <rPh sb="23" eb="26">
      <t>コウイキテキ</t>
    </rPh>
    <rPh sb="27" eb="29">
      <t>ケンシュウ</t>
    </rPh>
    <phoneticPr fontId="3"/>
  </si>
  <si>
    <t>２．研修の開催に関するもの</t>
    <rPh sb="2" eb="4">
      <t>ケンシュウ</t>
    </rPh>
    <rPh sb="5" eb="7">
      <t>カイサイ</t>
    </rPh>
    <rPh sb="8" eb="9">
      <t>カン</t>
    </rPh>
    <phoneticPr fontId="3"/>
  </si>
  <si>
    <t>①市町村自らが実施する職員向け研修</t>
    <phoneticPr fontId="3"/>
  </si>
  <si>
    <t>②市町村長が認める職員自ら企画、実施する研修</t>
    <rPh sb="1" eb="5">
      <t>シチョウソンチョウ</t>
    </rPh>
    <rPh sb="6" eb="7">
      <t>ミト</t>
    </rPh>
    <rPh sb="9" eb="11">
      <t>ショクイン</t>
    </rPh>
    <rPh sb="11" eb="12">
      <t>ミズカ</t>
    </rPh>
    <rPh sb="13" eb="15">
      <t>キカク</t>
    </rPh>
    <rPh sb="16" eb="18">
      <t>ジッシ</t>
    </rPh>
    <rPh sb="20" eb="22">
      <t>ケンシュウ</t>
    </rPh>
    <phoneticPr fontId="3"/>
  </si>
  <si>
    <t>小　　計（１＋２）</t>
    <rPh sb="0" eb="1">
      <t>ショウ</t>
    </rPh>
    <rPh sb="3" eb="4">
      <t>ケイ</t>
    </rPh>
    <phoneticPr fontId="3"/>
  </si>
  <si>
    <t>（</t>
    <phoneticPr fontId="3"/>
  </si>
  <si>
    <t>）</t>
    <phoneticPr fontId="3"/>
  </si>
  <si>
    <t>３．理事長が特に必要と認めるもの</t>
    <rPh sb="2" eb="5">
      <t>リジチョウ</t>
    </rPh>
    <rPh sb="6" eb="7">
      <t>トク</t>
    </rPh>
    <rPh sb="8" eb="10">
      <t>ヒツヨウ</t>
    </rPh>
    <rPh sb="11" eb="12">
      <t>ミト</t>
    </rPh>
    <phoneticPr fontId="3"/>
  </si>
  <si>
    <t>小　　計</t>
    <rPh sb="0" eb="1">
      <t>ショウ</t>
    </rPh>
    <rPh sb="3" eb="4">
      <t>ケイ</t>
    </rPh>
    <phoneticPr fontId="3"/>
  </si>
  <si>
    <t>合　　計</t>
    <rPh sb="0" eb="1">
      <t>ゴウ</t>
    </rPh>
    <rPh sb="3" eb="4">
      <t>ケイ</t>
    </rPh>
    <phoneticPr fontId="3"/>
  </si>
  <si>
    <r>
      <t>※『実施主体欄』には、研修実施主体名を記入してください。
　</t>
    </r>
    <r>
      <rPr>
        <sz val="11"/>
        <rFont val="ＭＳ Ｐゴシック"/>
        <family val="3"/>
        <charset val="128"/>
      </rPr>
      <t>「職員の自主的な資格取得に対する助成」の場合は、研修名の後に資格名を（　）書きで記入してください。
　『経費内訳』欄には、適宜区分して記入してください。
　　記入に際しては、適宜、行を追加、削除して使用してください。</t>
    </r>
    <rPh sb="2" eb="4">
      <t>ジッシ</t>
    </rPh>
    <rPh sb="4" eb="6">
      <t>シュタイ</t>
    </rPh>
    <rPh sb="6" eb="7">
      <t>ラン</t>
    </rPh>
    <rPh sb="11" eb="13">
      <t>ケンシュウ</t>
    </rPh>
    <rPh sb="13" eb="15">
      <t>ジッシ</t>
    </rPh>
    <rPh sb="15" eb="17">
      <t>シュタイ</t>
    </rPh>
    <rPh sb="17" eb="18">
      <t>メイ</t>
    </rPh>
    <rPh sb="19" eb="21">
      <t>キニュウ</t>
    </rPh>
    <rPh sb="82" eb="84">
      <t>ケイヒ</t>
    </rPh>
    <rPh sb="84" eb="86">
      <t>ウチワケ</t>
    </rPh>
    <rPh sb="87" eb="88">
      <t>ラン</t>
    </rPh>
    <rPh sb="91" eb="93">
      <t>テキギ</t>
    </rPh>
    <rPh sb="93" eb="95">
      <t>クブン</t>
    </rPh>
    <rPh sb="97" eb="99">
      <t>キニュウ</t>
    </rPh>
    <rPh sb="117" eb="119">
      <t>テキギ</t>
    </rPh>
    <rPh sb="120" eb="121">
      <t>ギョウ</t>
    </rPh>
    <rPh sb="122" eb="124">
      <t>ツイカ</t>
    </rPh>
    <rPh sb="125" eb="127">
      <t>サクジョ</t>
    </rPh>
    <rPh sb="129" eb="131">
      <t>シヨウ</t>
    </rPh>
    <phoneticPr fontId="3"/>
  </si>
  <si>
    <t>単位：円</t>
    <rPh sb="0" eb="2">
      <t>タンイ</t>
    </rPh>
    <rPh sb="3" eb="4">
      <t>エン</t>
    </rPh>
    <phoneticPr fontId="3"/>
  </si>
  <si>
    <t>令和　　年度市町村職員人材育成総合交付金事業内訳書</t>
    <rPh sb="0" eb="2">
      <t>レイワ</t>
    </rPh>
    <rPh sb="4" eb="6">
      <t>ネンド</t>
    </rPh>
    <rPh sb="6" eb="9">
      <t>シチョウソン</t>
    </rPh>
    <rPh sb="9" eb="11">
      <t>ショクイン</t>
    </rPh>
    <rPh sb="11" eb="13">
      <t>ジンザイ</t>
    </rPh>
    <rPh sb="13" eb="15">
      <t>イクセイ</t>
    </rPh>
    <rPh sb="15" eb="17">
      <t>ソウゴウ</t>
    </rPh>
    <rPh sb="17" eb="20">
      <t>コウフキン</t>
    </rPh>
    <rPh sb="20" eb="22">
      <t>ジギョウ</t>
    </rPh>
    <rPh sb="22" eb="25">
      <t>ウチワケショ</t>
    </rPh>
    <phoneticPr fontId="3"/>
  </si>
  <si>
    <t>※変更交付及び実績報告の場合は、理事長枠・小計・合計欄の(　)内に交付決定（変更交付決定）時点の金額等を記載してください（変更のない場合は記載不要）。</t>
    <rPh sb="1" eb="3">
      <t>ヘンコウ</t>
    </rPh>
    <rPh sb="3" eb="5">
      <t>コウフ</t>
    </rPh>
    <rPh sb="5" eb="6">
      <t>オヨ</t>
    </rPh>
    <rPh sb="7" eb="9">
      <t>ジッセキ</t>
    </rPh>
    <rPh sb="9" eb="11">
      <t>ホウコク</t>
    </rPh>
    <rPh sb="12" eb="14">
      <t>バアイ</t>
    </rPh>
    <rPh sb="16" eb="19">
      <t>リジチョウ</t>
    </rPh>
    <rPh sb="19" eb="20">
      <t>ワク</t>
    </rPh>
    <rPh sb="21" eb="23">
      <t>ショウケイ</t>
    </rPh>
    <rPh sb="24" eb="26">
      <t>ゴウケイ</t>
    </rPh>
    <rPh sb="26" eb="27">
      <t>ラン</t>
    </rPh>
    <rPh sb="31" eb="32">
      <t>ナイ</t>
    </rPh>
    <rPh sb="50" eb="51">
      <t>トウ</t>
    </rPh>
    <rPh sb="61" eb="63">
      <t>ヘンコウ</t>
    </rPh>
    <rPh sb="66" eb="68">
      <t>バアイ</t>
    </rPh>
    <rPh sb="69" eb="73">
      <t>キサイフヨウ</t>
    </rPh>
    <phoneticPr fontId="3"/>
  </si>
  <si>
    <t>島根県市町村総合事務組合</t>
    <phoneticPr fontId="3"/>
  </si>
  <si>
    <t>公有財産管理実務研修
（開催日：6/22～6/23）</t>
    <rPh sb="0" eb="2">
      <t>コウユウ</t>
    </rPh>
    <rPh sb="2" eb="4">
      <t>ザイサン</t>
    </rPh>
    <rPh sb="4" eb="6">
      <t>カンリ</t>
    </rPh>
    <rPh sb="6" eb="8">
      <t>ジツム</t>
    </rPh>
    <phoneticPr fontId="3"/>
  </si>
  <si>
    <t>松江市</t>
    <phoneticPr fontId="3"/>
  </si>
  <si>
    <t>6/21～23</t>
    <phoneticPr fontId="3"/>
  </si>
  <si>
    <t>日本経営協会</t>
    <rPh sb="0" eb="2">
      <t>ニホン</t>
    </rPh>
    <rPh sb="2" eb="4">
      <t>ケイエイ</t>
    </rPh>
    <rPh sb="4" eb="6">
      <t>キョウカイ</t>
    </rPh>
    <phoneticPr fontId="3"/>
  </si>
  <si>
    <t>地方自治体における契約事務
（開催日7/6～7）</t>
    <rPh sb="0" eb="2">
      <t>チホウ</t>
    </rPh>
    <rPh sb="2" eb="5">
      <t>ジチタイ</t>
    </rPh>
    <rPh sb="9" eb="11">
      <t>ケイヤク</t>
    </rPh>
    <rPh sb="11" eb="13">
      <t>ジム</t>
    </rPh>
    <phoneticPr fontId="3"/>
  </si>
  <si>
    <t>東京都</t>
    <rPh sb="0" eb="3">
      <t>トウキョウト</t>
    </rPh>
    <phoneticPr fontId="3"/>
  </si>
  <si>
    <t>7/5～7</t>
    <phoneticPr fontId="3"/>
  </si>
  <si>
    <t>受講旅費
　105,000</t>
    <rPh sb="0" eb="2">
      <t>ジュコウ</t>
    </rPh>
    <rPh sb="2" eb="4">
      <t>リョヒ</t>
    </rPh>
    <phoneticPr fontId="3"/>
  </si>
  <si>
    <t>受講旅費
　 100,000</t>
    <rPh sb="0" eb="2">
      <t>ジュコウ</t>
    </rPh>
    <rPh sb="2" eb="4">
      <t>リョヒ</t>
    </rPh>
    <phoneticPr fontId="3"/>
  </si>
  <si>
    <t>旅費</t>
    <rPh sb="0" eb="2">
      <t>リョヒ</t>
    </rPh>
    <phoneticPr fontId="3"/>
  </si>
  <si>
    <t>負担金</t>
    <phoneticPr fontId="3"/>
  </si>
  <si>
    <t>謝金　外</t>
    <rPh sb="0" eb="2">
      <t>シャキン</t>
    </rPh>
    <rPh sb="3" eb="4">
      <t>ホカ</t>
    </rPh>
    <phoneticPr fontId="3"/>
  </si>
  <si>
    <t>(社)日本広報協会</t>
    <rPh sb="5" eb="7">
      <t>コウホウ</t>
    </rPh>
    <rPh sb="7" eb="9">
      <t>キョウカイ</t>
    </rPh>
    <phoneticPr fontId="3"/>
  </si>
  <si>
    <t>広報基礎研修
（開催日：９/５）</t>
    <rPh sb="0" eb="2">
      <t>コウホウ</t>
    </rPh>
    <rPh sb="2" eb="4">
      <t>キソ</t>
    </rPh>
    <phoneticPr fontId="3"/>
  </si>
  <si>
    <t>横浜市</t>
    <rPh sb="0" eb="3">
      <t>ヨコハマシ</t>
    </rPh>
    <phoneticPr fontId="3"/>
  </si>
  <si>
    <t>受講旅費
70,000</t>
    <rPh sb="0" eb="2">
      <t>ジュコウ</t>
    </rPh>
    <rPh sb="2" eb="4">
      <t>リョヒ</t>
    </rPh>
    <phoneticPr fontId="3"/>
  </si>
  <si>
    <t>日本環境整備教育センター</t>
    <rPh sb="0" eb="2">
      <t>ニホン</t>
    </rPh>
    <rPh sb="2" eb="4">
      <t>カンキョウ</t>
    </rPh>
    <rPh sb="4" eb="6">
      <t>セイビ</t>
    </rPh>
    <rPh sb="6" eb="8">
      <t>キョウイク</t>
    </rPh>
    <phoneticPr fontId="3"/>
  </si>
  <si>
    <t>浄化槽技術管理者講習会</t>
    <rPh sb="0" eb="3">
      <t>ジョウカソウ</t>
    </rPh>
    <rPh sb="3" eb="5">
      <t>ギジュツ</t>
    </rPh>
    <rPh sb="5" eb="8">
      <t>カンリシャ</t>
    </rPh>
    <rPh sb="8" eb="11">
      <t>コウシュウカイ</t>
    </rPh>
    <phoneticPr fontId="3"/>
  </si>
  <si>
    <t>東京</t>
    <rPh sb="0" eb="2">
      <t>トウキョウ</t>
    </rPh>
    <phoneticPr fontId="3"/>
  </si>
  <si>
    <t>8/24～26</t>
    <phoneticPr fontId="3"/>
  </si>
  <si>
    <t>受講旅費
95,000</t>
    <rPh sb="0" eb="2">
      <t>ジュコウ</t>
    </rPh>
    <rPh sb="2" eb="4">
      <t>リョヒ</t>
    </rPh>
    <phoneticPr fontId="3"/>
  </si>
  <si>
    <t>（講師:日本経営協会専任講師○○）</t>
    <rPh sb="1" eb="3">
      <t>コウシ</t>
    </rPh>
    <rPh sb="4" eb="6">
      <t>ニホン</t>
    </rPh>
    <rPh sb="6" eb="8">
      <t>ケイエイ</t>
    </rPh>
    <rPh sb="8" eb="10">
      <t>キョウカイ</t>
    </rPh>
    <rPh sb="10" eb="12">
      <t>センニン</t>
    </rPh>
    <rPh sb="12" eb="14">
      <t>コウシ</t>
    </rPh>
    <phoneticPr fontId="3"/>
  </si>
  <si>
    <t>債権管理実務研修</t>
    <rPh sb="0" eb="2">
      <t>サイケン</t>
    </rPh>
    <rPh sb="2" eb="4">
      <t>カンリ</t>
    </rPh>
    <rPh sb="4" eb="6">
      <t>ジツム</t>
    </rPh>
    <rPh sb="6" eb="8">
      <t>ケンシュウ</t>
    </rPh>
    <phoneticPr fontId="3"/>
  </si>
  <si>
    <t>庁内会議室</t>
    <rPh sb="0" eb="2">
      <t>チョウナイ</t>
    </rPh>
    <rPh sb="2" eb="5">
      <t>カイギシツ</t>
    </rPh>
    <phoneticPr fontId="3"/>
  </si>
  <si>
    <t>講師旅費
70,000</t>
    <rPh sb="0" eb="2">
      <t>コウシ</t>
    </rPh>
    <rPh sb="2" eb="4">
      <t>リョヒ</t>
    </rPh>
    <phoneticPr fontId="3"/>
  </si>
  <si>
    <t>講師謝金　
50,000</t>
    <rPh sb="0" eb="2">
      <t>コウシ</t>
    </rPh>
    <rPh sb="2" eb="4">
      <t>シャキン</t>
    </rPh>
    <phoneticPr fontId="3"/>
  </si>
  <si>
    <t>代表:総務課主任主事○○　他4名の職員</t>
    <rPh sb="0" eb="2">
      <t>ダイヒョウ</t>
    </rPh>
    <rPh sb="3" eb="6">
      <t>ソウムカ</t>
    </rPh>
    <rPh sb="6" eb="8">
      <t>シュニン</t>
    </rPh>
    <rPh sb="8" eb="10">
      <t>シュジ</t>
    </rPh>
    <rPh sb="13" eb="14">
      <t>ホカ</t>
    </rPh>
    <rPh sb="15" eb="16">
      <t>メイ</t>
    </rPh>
    <rPh sb="17" eb="19">
      <t>ショクイン</t>
    </rPh>
    <phoneticPr fontId="3"/>
  </si>
  <si>
    <t>効果的なシティセールスのあり方研究</t>
    <rPh sb="0" eb="3">
      <t>コウカテキ</t>
    </rPh>
    <rPh sb="14" eb="15">
      <t>カタ</t>
    </rPh>
    <rPh sb="15" eb="17">
      <t>ケンキュウ</t>
    </rPh>
    <phoneticPr fontId="3"/>
  </si>
  <si>
    <t>－</t>
    <phoneticPr fontId="3"/>
  </si>
  <si>
    <t>5月6日～2月28日</t>
    <rPh sb="1" eb="2">
      <t>ガツ</t>
    </rPh>
    <rPh sb="3" eb="4">
      <t>ニチ</t>
    </rPh>
    <rPh sb="6" eb="7">
      <t>ガツ</t>
    </rPh>
    <rPh sb="9" eb="10">
      <t>ニチ</t>
    </rPh>
    <phoneticPr fontId="3"/>
  </si>
  <si>
    <t>先進地視察
80,500</t>
    <rPh sb="0" eb="3">
      <t>センシンチ</t>
    </rPh>
    <rPh sb="3" eb="5">
      <t>シサツ</t>
    </rPh>
    <phoneticPr fontId="3"/>
  </si>
  <si>
    <t>報告書印刷費
　110,000</t>
    <rPh sb="0" eb="3">
      <t>ホウコクショ</t>
    </rPh>
    <rPh sb="3" eb="6">
      <t>インサツヒ</t>
    </rPh>
    <phoneticPr fontId="3"/>
  </si>
  <si>
    <t>防災士養成講座（防災士）</t>
    <rPh sb="8" eb="11">
      <t>ボウサイシ</t>
    </rPh>
    <phoneticPr fontId="3"/>
  </si>
  <si>
    <t>松江市</t>
    <rPh sb="0" eb="3">
      <t>マツエシ</t>
    </rPh>
    <phoneticPr fontId="3"/>
  </si>
  <si>
    <t>8/25～26</t>
  </si>
  <si>
    <t>島根県自治研修所</t>
    <rPh sb="0" eb="3">
      <t>シマネケン</t>
    </rPh>
    <rPh sb="3" eb="5">
      <t>ジチ</t>
    </rPh>
    <rPh sb="5" eb="8">
      <t>ケンシュウショ</t>
    </rPh>
    <phoneticPr fontId="3"/>
  </si>
  <si>
    <t>しまね探求ゼミ</t>
    <rPh sb="3" eb="5">
      <t>タンキュウ</t>
    </rPh>
    <phoneticPr fontId="3"/>
  </si>
  <si>
    <t>松江市外</t>
    <rPh sb="0" eb="3">
      <t>マツエシ</t>
    </rPh>
    <rPh sb="3" eb="4">
      <t>ホカ</t>
    </rPh>
    <phoneticPr fontId="3"/>
  </si>
  <si>
    <t>R７年度　６月～２月</t>
    <rPh sb="2" eb="4">
      <t>ネンド</t>
    </rPh>
    <rPh sb="6" eb="7">
      <t>ガツ</t>
    </rPh>
    <rPh sb="9" eb="10">
      <t>ガツ</t>
    </rPh>
    <phoneticPr fontId="3"/>
  </si>
  <si>
    <t>参加旅費
７0,000</t>
    <rPh sb="0" eb="2">
      <t>サンカ</t>
    </rPh>
    <rPh sb="2" eb="4">
      <t>リョヒ</t>
    </rPh>
    <phoneticPr fontId="3"/>
  </si>
  <si>
    <t>受講旅費
0</t>
    <rPh sb="0" eb="2">
      <t>ジュコウ</t>
    </rPh>
    <rPh sb="2" eb="4">
      <t>リョヒ</t>
    </rPh>
    <phoneticPr fontId="3"/>
  </si>
  <si>
    <t>人と防災未来センター</t>
    <rPh sb="0" eb="1">
      <t>ヒト</t>
    </rPh>
    <rPh sb="2" eb="4">
      <t>ボウサイ</t>
    </rPh>
    <rPh sb="4" eb="6">
      <t>ミライ</t>
    </rPh>
    <phoneticPr fontId="3"/>
  </si>
  <si>
    <t>災害対策専門研修マネジメントコース</t>
    <rPh sb="0" eb="2">
      <t>サイガイ</t>
    </rPh>
    <rPh sb="2" eb="4">
      <t>タイサク</t>
    </rPh>
    <rPh sb="4" eb="6">
      <t>センモン</t>
    </rPh>
    <rPh sb="6" eb="8">
      <t>ケンシュウ</t>
    </rPh>
    <phoneticPr fontId="3"/>
  </si>
  <si>
    <t>神戸市</t>
    <rPh sb="0" eb="3">
      <t>コウベシ</t>
    </rPh>
    <phoneticPr fontId="3"/>
  </si>
  <si>
    <t>受講旅費
63,800</t>
    <rPh sb="0" eb="2">
      <t>ジュコウ</t>
    </rPh>
    <rPh sb="2" eb="4">
      <t>リョヒ</t>
    </rPh>
    <phoneticPr fontId="3"/>
  </si>
  <si>
    <t>受講旅費
　 95,000</t>
    <rPh sb="0" eb="2">
      <t>ジュコウ</t>
    </rPh>
    <rPh sb="2" eb="4">
      <t>リョヒ</t>
    </rPh>
    <phoneticPr fontId="3"/>
  </si>
  <si>
    <t>広島広域都市圏協議会</t>
    <rPh sb="0" eb="2">
      <t>ヒロシマ</t>
    </rPh>
    <rPh sb="2" eb="4">
      <t>コウイキ</t>
    </rPh>
    <rPh sb="4" eb="7">
      <t>トシケン</t>
    </rPh>
    <rPh sb="7" eb="10">
      <t>キョウギカイ</t>
    </rPh>
    <phoneticPr fontId="3"/>
  </si>
  <si>
    <t>広島市</t>
    <rPh sb="0" eb="3">
      <t>ヒロシマシ</t>
    </rPh>
    <phoneticPr fontId="3"/>
  </si>
  <si>
    <t>４月～１月</t>
    <rPh sb="1" eb="2">
      <t>ガツ</t>
    </rPh>
    <rPh sb="4" eb="5">
      <t>ガツ</t>
    </rPh>
    <phoneticPr fontId="3"/>
  </si>
  <si>
    <t>広島広域都市圏職員共同交流研修（３回）</t>
    <rPh sb="0" eb="2">
      <t>ヒロシマ</t>
    </rPh>
    <rPh sb="2" eb="4">
      <t>コウイキ</t>
    </rPh>
    <rPh sb="4" eb="7">
      <t>トシケン</t>
    </rPh>
    <rPh sb="7" eb="9">
      <t>ショクイン</t>
    </rPh>
    <rPh sb="9" eb="11">
      <t>キョウドウ</t>
    </rPh>
    <rPh sb="11" eb="13">
      <t>コウリュウ</t>
    </rPh>
    <rPh sb="13" eb="15">
      <t>ケンシュウ</t>
    </rPh>
    <rPh sb="17" eb="18">
      <t>カイ</t>
    </rPh>
    <phoneticPr fontId="3"/>
  </si>
  <si>
    <t>受講旅費
２４,000</t>
    <rPh sb="0" eb="2">
      <t>ジュコウ</t>
    </rPh>
    <rPh sb="2" eb="4">
      <t>リョヒ</t>
    </rPh>
    <phoneticPr fontId="3"/>
  </si>
  <si>
    <t>６月～２月</t>
    <rPh sb="1" eb="2">
      <t>ガツ</t>
    </rPh>
    <rPh sb="4" eb="5">
      <t>ガツ</t>
    </rPh>
    <phoneticPr fontId="3"/>
  </si>
  <si>
    <t>参加旅費
66000</t>
    <rPh sb="0" eb="2">
      <t>サンカ</t>
    </rPh>
    <rPh sb="2" eb="4">
      <t>リョヒ</t>
    </rPh>
    <phoneticPr fontId="3"/>
  </si>
  <si>
    <t>資格取得助成
（株）防災士研修センター</t>
    <rPh sb="0" eb="2">
      <t>シカク</t>
    </rPh>
    <rPh sb="2" eb="4">
      <t>シュトク</t>
    </rPh>
    <rPh sb="4" eb="6">
      <t>ジョセイ</t>
    </rPh>
    <rPh sb="7" eb="10">
      <t>カブ</t>
    </rPh>
    <rPh sb="10" eb="13">
      <t>ボウサイシ</t>
    </rPh>
    <rPh sb="13" eb="15">
      <t>ケンシュウ</t>
    </rPh>
    <phoneticPr fontId="3"/>
  </si>
  <si>
    <t>資格取得助成
（独法）情報処理推進機構</t>
    <rPh sb="0" eb="2">
      <t>シカク</t>
    </rPh>
    <rPh sb="2" eb="4">
      <t>シュトク</t>
    </rPh>
    <rPh sb="4" eb="6">
      <t>ジョセイ</t>
    </rPh>
    <rPh sb="8" eb="9">
      <t>ドク</t>
    </rPh>
    <rPh sb="9" eb="10">
      <t>ホウ</t>
    </rPh>
    <rPh sb="11" eb="13">
      <t>ジョウホウ</t>
    </rPh>
    <rPh sb="13" eb="15">
      <t>ショリ</t>
    </rPh>
    <rPh sb="15" eb="17">
      <t>スイシン</t>
    </rPh>
    <rPh sb="17" eb="19">
      <t>キコウ</t>
    </rPh>
    <phoneticPr fontId="3"/>
  </si>
  <si>
    <t>ITパスポート試験（ITパスポート）</t>
    <rPh sb="7" eb="9">
      <t>シケン</t>
    </rPh>
    <phoneticPr fontId="3"/>
  </si>
  <si>
    <t>未定</t>
    <rPh sb="0" eb="2">
      <t>ミテイ</t>
    </rPh>
    <phoneticPr fontId="3"/>
  </si>
  <si>
    <t>松江市外</t>
    <rPh sb="0" eb="3">
      <t>マツエシ</t>
    </rPh>
    <rPh sb="3" eb="4">
      <t>ホカ</t>
    </rPh>
    <phoneticPr fontId="3"/>
  </si>
  <si>
    <t>7月～１月</t>
    <rPh sb="1" eb="2">
      <t>ガツ</t>
    </rPh>
    <rPh sb="4" eb="5">
      <t>ガツ</t>
    </rPh>
    <phoneticPr fontId="3"/>
  </si>
  <si>
    <t>技術士第一次試験（技術士補）</t>
    <rPh sb="0" eb="3">
      <t>ギジュツシ</t>
    </rPh>
    <rPh sb="3" eb="4">
      <t>ダイ</t>
    </rPh>
    <rPh sb="4" eb="5">
      <t>イチ</t>
    </rPh>
    <rPh sb="5" eb="8">
      <t>ジシケン</t>
    </rPh>
    <rPh sb="9" eb="13">
      <t>ギジュツシホ</t>
    </rPh>
    <phoneticPr fontId="3"/>
  </si>
  <si>
    <t>資格取得助成
（公社）日本技術士会</t>
    <rPh sb="0" eb="2">
      <t>シカク</t>
    </rPh>
    <rPh sb="2" eb="4">
      <t>シュトク</t>
    </rPh>
    <rPh sb="4" eb="6">
      <t>ジョセイ</t>
    </rPh>
    <rPh sb="8" eb="10">
      <t>コウシャ</t>
    </rPh>
    <rPh sb="11" eb="13">
      <t>ニホン</t>
    </rPh>
    <rPh sb="13" eb="16">
      <t>ギジュツシ</t>
    </rPh>
    <rPh sb="16" eb="17">
      <t>カイ</t>
    </rPh>
    <phoneticPr fontId="3"/>
  </si>
  <si>
    <t>広島市</t>
    <rPh sb="0" eb="2">
      <t>ヒロシマ</t>
    </rPh>
    <rPh sb="2" eb="3">
      <t>シ</t>
    </rPh>
    <phoneticPr fontId="3"/>
  </si>
  <si>
    <t>資格取得助成
未定</t>
    <rPh sb="0" eb="2">
      <t>シカク</t>
    </rPh>
    <rPh sb="2" eb="4">
      <t>シュトク</t>
    </rPh>
    <rPh sb="4" eb="6">
      <t>ジョセイ</t>
    </rPh>
    <rPh sb="7" eb="9">
      <t>ミテイ</t>
    </rPh>
    <phoneticPr fontId="3"/>
  </si>
  <si>
    <t>助成金
100,000</t>
    <rPh sb="0" eb="3">
      <t>ジョセイキン</t>
    </rPh>
    <phoneticPr fontId="3"/>
  </si>
  <si>
    <t>助成金
102,000</t>
    <rPh sb="0" eb="3">
      <t>ジョセイキン</t>
    </rPh>
    <phoneticPr fontId="3"/>
  </si>
  <si>
    <t>助成金
20,000</t>
    <rPh sb="0" eb="3">
      <t>ジョセイキン</t>
    </rPh>
    <phoneticPr fontId="3"/>
  </si>
  <si>
    <t>助成金
22,000</t>
    <rPh sb="0" eb="3">
      <t>ジョセイキン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</si>
</sst>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);[Red]\(#,##0\)"/>
    <numFmt numFmtId="177" formatCode="#,##0_ 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10.5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25">
    <xf numFmtId="0" fontId="0" fillId="0" borderId="0" xfId="0">
      <alignment vertical="center"/>
    </xf>
    <xf numFmtId="0" fontId="1" fillId="0" borderId="0" xfId="0" applyFont="1">
      <alignment vertical="center"/>
    </xf>
    <xf numFmtId="0" fontId="4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right" vertical="center"/>
    </xf>
    <xf numFmtId="0" fontId="0" fillId="0" borderId="16" xfId="0" applyFill="1" applyBorder="1">
      <alignment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 shrinkToFit="1"/>
    </xf>
    <xf numFmtId="0" fontId="1" fillId="0" borderId="16" xfId="0" applyFont="1" applyFill="1" applyBorder="1">
      <alignment vertical="center"/>
    </xf>
    <xf numFmtId="0" fontId="6" fillId="0" borderId="2" xfId="0" applyFont="1" applyFill="1" applyBorder="1" applyAlignment="1">
      <alignment vertical="center"/>
    </xf>
    <xf numFmtId="0" fontId="6" fillId="0" borderId="7" xfId="0" applyFont="1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 shrinkToFit="1"/>
    </xf>
    <xf numFmtId="3" fontId="0" fillId="0" borderId="7" xfId="0" applyNumberFormat="1" applyFont="1" applyFill="1" applyBorder="1" applyAlignment="1">
      <alignment horizontal="right" vertical="center"/>
    </xf>
    <xf numFmtId="3" fontId="0" fillId="0" borderId="7" xfId="0" applyNumberFormat="1" applyFont="1" applyFill="1" applyBorder="1" applyAlignment="1">
      <alignment horizontal="center" vertical="center" wrapText="1"/>
    </xf>
    <xf numFmtId="3" fontId="0" fillId="0" borderId="7" xfId="0" applyNumberFormat="1" applyFont="1" applyFill="1" applyBorder="1" applyAlignment="1">
      <alignment horizontal="center" vertical="center" wrapText="1" shrinkToFit="1"/>
    </xf>
    <xf numFmtId="0" fontId="0" fillId="0" borderId="8" xfId="0" applyFill="1" applyBorder="1" applyAlignment="1">
      <alignment horizontal="center" vertical="center" shrinkToFit="1"/>
    </xf>
    <xf numFmtId="0" fontId="7" fillId="0" borderId="13" xfId="0" applyFont="1" applyFill="1" applyBorder="1" applyAlignment="1">
      <alignment horizontal="left" vertical="center"/>
    </xf>
    <xf numFmtId="0" fontId="7" fillId="0" borderId="5" xfId="0" applyFont="1" applyFill="1" applyBorder="1" applyAlignment="1">
      <alignment horizontal="left" vertical="center"/>
    </xf>
    <xf numFmtId="0" fontId="7" fillId="0" borderId="7" xfId="0" applyFont="1" applyFill="1" applyBorder="1" applyAlignment="1">
      <alignment horizontal="left" vertical="center"/>
    </xf>
    <xf numFmtId="0" fontId="7" fillId="0" borderId="6" xfId="0" applyFont="1" applyFill="1" applyBorder="1" applyAlignment="1">
      <alignment horizontal="left" vertical="center"/>
    </xf>
    <xf numFmtId="0" fontId="7" fillId="0" borderId="8" xfId="0" applyFont="1" applyFill="1" applyBorder="1" applyAlignment="1">
      <alignment horizontal="left" vertical="center"/>
    </xf>
    <xf numFmtId="3" fontId="0" fillId="0" borderId="7" xfId="0" applyNumberFormat="1" applyFont="1" applyFill="1" applyBorder="1" applyAlignment="1">
      <alignment horizontal="left" vertical="center"/>
    </xf>
    <xf numFmtId="0" fontId="0" fillId="0" borderId="1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 vertical="center"/>
    </xf>
    <xf numFmtId="38" fontId="4" fillId="0" borderId="4" xfId="1" applyFont="1" applyFill="1" applyBorder="1" applyAlignment="1">
      <alignment horizontal="center" vertical="center" wrapText="1"/>
    </xf>
    <xf numFmtId="38" fontId="4" fillId="0" borderId="6" xfId="1" applyFont="1" applyFill="1" applyBorder="1" applyAlignment="1">
      <alignment horizontal="center" vertical="center" wrapText="1"/>
    </xf>
    <xf numFmtId="3" fontId="0" fillId="0" borderId="7" xfId="0" applyNumberFormat="1" applyFont="1" applyFill="1" applyBorder="1" applyAlignment="1">
      <alignment horizontal="right" vertical="center" wrapText="1"/>
    </xf>
    <xf numFmtId="3" fontId="0" fillId="0" borderId="8" xfId="0" applyNumberFormat="1" applyFont="1" applyFill="1" applyBorder="1" applyAlignment="1">
      <alignment horizontal="right" vertical="center"/>
    </xf>
    <xf numFmtId="3" fontId="0" fillId="0" borderId="6" xfId="0" applyNumberFormat="1" applyFont="1" applyFill="1" applyBorder="1" applyAlignment="1">
      <alignment horizontal="right" vertical="center"/>
    </xf>
    <xf numFmtId="38" fontId="4" fillId="0" borderId="8" xfId="1" applyFont="1" applyFill="1" applyBorder="1" applyAlignment="1">
      <alignment vertical="center"/>
    </xf>
    <xf numFmtId="0" fontId="0" fillId="0" borderId="12" xfId="0" applyFont="1" applyFill="1" applyBorder="1" applyAlignment="1">
      <alignment horizontal="center" vertical="center"/>
    </xf>
    <xf numFmtId="0" fontId="0" fillId="0" borderId="13" xfId="0" applyFont="1" applyFill="1" applyBorder="1" applyAlignment="1">
      <alignment horizontal="left" vertical="center"/>
    </xf>
    <xf numFmtId="0" fontId="0" fillId="0" borderId="5" xfId="0" applyFont="1" applyFill="1" applyBorder="1" applyAlignment="1">
      <alignment horizontal="left" vertical="center"/>
    </xf>
    <xf numFmtId="0" fontId="0" fillId="0" borderId="7" xfId="0" applyFont="1" applyFill="1" applyBorder="1" applyAlignment="1">
      <alignment horizontal="left" vertical="center"/>
    </xf>
    <xf numFmtId="0" fontId="0" fillId="0" borderId="6" xfId="0" applyFont="1" applyFill="1" applyBorder="1" applyAlignment="1">
      <alignment horizontal="left" vertical="center"/>
    </xf>
    <xf numFmtId="0" fontId="0" fillId="0" borderId="8" xfId="0" applyFont="1" applyFill="1" applyBorder="1" applyAlignment="1">
      <alignment horizontal="left" vertical="center"/>
    </xf>
    <xf numFmtId="3" fontId="0" fillId="0" borderId="8" xfId="0" applyNumberFormat="1" applyFont="1" applyFill="1" applyBorder="1" applyAlignment="1">
      <alignment horizontal="left" vertical="center"/>
    </xf>
    <xf numFmtId="3" fontId="0" fillId="0" borderId="6" xfId="0" applyNumberFormat="1" applyFont="1" applyFill="1" applyBorder="1" applyAlignment="1">
      <alignment horizontal="left" vertical="center"/>
    </xf>
    <xf numFmtId="3" fontId="0" fillId="0" borderId="8" xfId="1" applyNumberFormat="1" applyFont="1" applyFill="1" applyBorder="1" applyAlignment="1">
      <alignment horizontal="right" vertical="center"/>
    </xf>
    <xf numFmtId="3" fontId="0" fillId="0" borderId="6" xfId="1" applyNumberFormat="1" applyFont="1" applyFill="1" applyBorder="1" applyAlignment="1">
      <alignment horizontal="right" vertical="center"/>
    </xf>
    <xf numFmtId="0" fontId="0" fillId="0" borderId="8" xfId="0" applyFont="1" applyFill="1" applyBorder="1" applyAlignment="1">
      <alignment horizontal="center" vertical="center" wrapText="1"/>
    </xf>
    <xf numFmtId="3" fontId="0" fillId="0" borderId="8" xfId="0" applyNumberFormat="1" applyFont="1" applyFill="1" applyBorder="1" applyAlignment="1">
      <alignment horizontal="right" vertical="center" wrapText="1"/>
    </xf>
    <xf numFmtId="3" fontId="0" fillId="0" borderId="6" xfId="0" applyNumberFormat="1" applyFont="1" applyFill="1" applyBorder="1" applyAlignment="1">
      <alignment horizontal="right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horizontal="center" vertical="center" wrapText="1"/>
    </xf>
    <xf numFmtId="38" fontId="4" fillId="0" borderId="7" xfId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vertical="center"/>
    </xf>
    <xf numFmtId="0" fontId="4" fillId="0" borderId="7" xfId="0" applyFont="1" applyFill="1" applyBorder="1" applyAlignment="1">
      <alignment horizontal="left" vertical="center"/>
    </xf>
    <xf numFmtId="38" fontId="0" fillId="0" borderId="8" xfId="1" applyFont="1" applyFill="1" applyBorder="1" applyAlignment="1">
      <alignment vertical="center"/>
    </xf>
    <xf numFmtId="0" fontId="4" fillId="0" borderId="4" xfId="0" applyFont="1" applyFill="1" applyBorder="1" applyAlignment="1">
      <alignment horizontal="left" vertical="center"/>
    </xf>
    <xf numFmtId="3" fontId="0" fillId="0" borderId="4" xfId="0" applyNumberFormat="1" applyFont="1" applyFill="1" applyBorder="1" applyAlignment="1">
      <alignment horizontal="right" vertical="center"/>
    </xf>
    <xf numFmtId="3" fontId="0" fillId="0" borderId="8" xfId="1" applyNumberFormat="1" applyFont="1" applyFill="1" applyBorder="1" applyAlignment="1">
      <alignment horizontal="center" vertical="center" wrapText="1"/>
    </xf>
    <xf numFmtId="3" fontId="0" fillId="0" borderId="6" xfId="1" applyNumberFormat="1" applyFont="1" applyFill="1" applyBorder="1" applyAlignment="1">
      <alignment horizontal="center" vertical="center" wrapText="1"/>
    </xf>
    <xf numFmtId="3" fontId="0" fillId="0" borderId="7" xfId="1" applyNumberFormat="1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left" vertical="center"/>
    </xf>
    <xf numFmtId="0" fontId="4" fillId="0" borderId="9" xfId="0" applyFont="1" applyFill="1" applyBorder="1" applyAlignment="1">
      <alignment horizontal="left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38" fontId="4" fillId="0" borderId="9" xfId="1" applyFont="1" applyFill="1" applyBorder="1" applyAlignment="1">
      <alignment horizontal="center" vertical="center" wrapText="1"/>
    </xf>
    <xf numFmtId="3" fontId="0" fillId="0" borderId="9" xfId="0" applyNumberFormat="1" applyFont="1" applyFill="1" applyBorder="1" applyAlignment="1">
      <alignment horizontal="right" vertical="center"/>
    </xf>
    <xf numFmtId="3" fontId="0" fillId="0" borderId="2" xfId="0" applyNumberFormat="1" applyFont="1" applyFill="1" applyBorder="1" applyAlignment="1">
      <alignment horizontal="right" vertical="center"/>
    </xf>
    <xf numFmtId="3" fontId="0" fillId="0" borderId="3" xfId="1" applyNumberFormat="1" applyFont="1" applyFill="1" applyBorder="1" applyAlignment="1">
      <alignment horizontal="center" vertical="center" wrapText="1"/>
    </xf>
    <xf numFmtId="3" fontId="0" fillId="0" borderId="2" xfId="1" applyNumberFormat="1" applyFont="1" applyFill="1" applyBorder="1" applyAlignment="1">
      <alignment horizontal="center" vertical="center" wrapText="1"/>
    </xf>
    <xf numFmtId="3" fontId="0" fillId="0" borderId="3" xfId="0" applyNumberFormat="1" applyFont="1" applyFill="1" applyBorder="1" applyAlignment="1">
      <alignment horizontal="right" vertical="center"/>
    </xf>
    <xf numFmtId="38" fontId="0" fillId="0" borderId="3" xfId="1" applyFont="1" applyFill="1" applyBorder="1" applyAlignment="1">
      <alignment vertical="center"/>
    </xf>
    <xf numFmtId="0" fontId="0" fillId="0" borderId="3" xfId="0" applyFont="1" applyFill="1" applyBorder="1" applyAlignment="1">
      <alignment horizontal="center" vertical="center"/>
    </xf>
    <xf numFmtId="3" fontId="0" fillId="0" borderId="5" xfId="0" applyNumberFormat="1" applyFont="1" applyFill="1" applyBorder="1" applyAlignment="1">
      <alignment horizontal="right" vertical="center" wrapText="1"/>
    </xf>
    <xf numFmtId="3" fontId="0" fillId="0" borderId="3" xfId="0" applyNumberFormat="1" applyFont="1" applyFill="1" applyBorder="1" applyAlignment="1">
      <alignment horizontal="center" vertical="center"/>
    </xf>
    <xf numFmtId="3" fontId="0" fillId="0" borderId="2" xfId="0" applyNumberFormat="1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3" fontId="0" fillId="0" borderId="1" xfId="0" applyNumberFormat="1" applyFont="1" applyFill="1" applyBorder="1" applyAlignment="1">
      <alignment horizontal="right" vertical="center" wrapText="1"/>
    </xf>
    <xf numFmtId="3" fontId="0" fillId="0" borderId="11" xfId="0" applyNumberFormat="1" applyFont="1" applyFill="1" applyBorder="1" applyAlignment="1">
      <alignment horizontal="center" vertical="center"/>
    </xf>
    <xf numFmtId="3" fontId="0" fillId="0" borderId="10" xfId="0" applyNumberFormat="1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/>
    </xf>
    <xf numFmtId="3" fontId="0" fillId="0" borderId="7" xfId="0" applyNumberFormat="1" applyFont="1" applyFill="1" applyBorder="1" applyAlignment="1">
      <alignment horizontal="center" vertical="center"/>
    </xf>
    <xf numFmtId="0" fontId="0" fillId="0" borderId="16" xfId="0" applyFont="1" applyFill="1" applyBorder="1" applyAlignment="1">
      <alignment horizontal="center" vertical="center"/>
    </xf>
    <xf numFmtId="0" fontId="0" fillId="0" borderId="17" xfId="0" applyFont="1" applyFill="1" applyBorder="1" applyAlignment="1">
      <alignment horizontal="center" vertical="center"/>
    </xf>
    <xf numFmtId="3" fontId="4" fillId="0" borderId="2" xfId="0" applyNumberFormat="1" applyFont="1" applyFill="1" applyBorder="1" applyAlignment="1">
      <alignment horizontal="right" vertical="center" wrapText="1"/>
    </xf>
    <xf numFmtId="3" fontId="0" fillId="0" borderId="11" xfId="0" applyNumberFormat="1" applyFont="1" applyFill="1" applyBorder="1" applyAlignment="1">
      <alignment horizontal="right" vertical="center"/>
    </xf>
    <xf numFmtId="3" fontId="4" fillId="0" borderId="10" xfId="0" applyNumberFormat="1" applyFont="1" applyFill="1" applyBorder="1" applyAlignment="1">
      <alignment horizontal="right" vertical="center" wrapText="1"/>
    </xf>
    <xf numFmtId="0" fontId="4" fillId="0" borderId="16" xfId="0" applyFont="1" applyFill="1" applyBorder="1" applyAlignment="1">
      <alignment horizontal="center" vertical="center" wrapText="1"/>
    </xf>
    <xf numFmtId="3" fontId="0" fillId="0" borderId="17" xfId="0" applyNumberFormat="1" applyFont="1" applyFill="1" applyBorder="1" applyAlignment="1">
      <alignment horizontal="right" vertical="center"/>
    </xf>
    <xf numFmtId="3" fontId="4" fillId="0" borderId="16" xfId="0" applyNumberFormat="1" applyFont="1" applyFill="1" applyBorder="1" applyAlignment="1">
      <alignment horizontal="right" vertical="center" wrapText="1"/>
    </xf>
    <xf numFmtId="0" fontId="0" fillId="0" borderId="10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left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left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38" fontId="4" fillId="0" borderId="9" xfId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right" vertical="center"/>
    </xf>
    <xf numFmtId="0" fontId="0" fillId="0" borderId="5" xfId="0" applyFont="1" applyFill="1" applyBorder="1" applyAlignment="1">
      <alignment horizontal="left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left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38" fontId="4" fillId="0" borderId="9" xfId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right" vertical="center"/>
    </xf>
    <xf numFmtId="0" fontId="4" fillId="0" borderId="4" xfId="0" applyFont="1" applyBorder="1" applyAlignment="1">
      <alignment horizontal="left" vertical="center" shrinkToFit="1"/>
    </xf>
    <xf numFmtId="0" fontId="4" fillId="0" borderId="4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right" vertical="center"/>
    </xf>
    <xf numFmtId="0" fontId="0" fillId="0" borderId="7" xfId="0" applyFont="1" applyFill="1" applyBorder="1" applyAlignment="1">
      <alignment horizontal="right" vertical="center"/>
    </xf>
    <xf numFmtId="0" fontId="0" fillId="0" borderId="7" xfId="0" applyFont="1" applyFill="1" applyBorder="1" applyAlignment="1">
      <alignment horizontal="right" vertical="center" wrapText="1"/>
    </xf>
    <xf numFmtId="0" fontId="0" fillId="0" borderId="5" xfId="0" applyFont="1" applyFill="1" applyBorder="1" applyAlignment="1">
      <alignment horizontal="right" vertical="center" wrapText="1"/>
    </xf>
    <xf numFmtId="0" fontId="0" fillId="0" borderId="1" xfId="0" applyFont="1" applyFill="1" applyBorder="1" applyAlignment="1">
      <alignment horizontal="right" vertical="center" wrapText="1"/>
    </xf>
    <xf numFmtId="0" fontId="0" fillId="0" borderId="0" xfId="0" applyAlignment="1">
      <alignment horizontal="right" vertical="center"/>
    </xf>
    <xf numFmtId="38" fontId="8" fillId="0" borderId="4" xfId="1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center" vertical="center" shrinkToFit="1"/>
    </xf>
    <xf numFmtId="38" fontId="4" fillId="0" borderId="4" xfId="1" applyFont="1" applyBorder="1" applyAlignment="1">
      <alignment horizontal="center" vertical="center" wrapText="1"/>
    </xf>
    <xf numFmtId="38" fontId="4" fillId="0" borderId="4" xfId="1" applyFont="1" applyBorder="1" applyAlignment="1">
      <alignment horizontal="right" vertical="center" wrapText="1"/>
    </xf>
    <xf numFmtId="56" fontId="4" fillId="0" borderId="4" xfId="0" applyNumberFormat="1" applyFont="1" applyBorder="1" applyAlignment="1">
      <alignment horizontal="center" vertical="center" wrapText="1"/>
    </xf>
    <xf numFmtId="3" fontId="9" fillId="0" borderId="6" xfId="0" applyNumberFormat="1" applyFont="1" applyBorder="1" applyAlignment="1">
      <alignment horizontal="right" vertical="center" wrapText="1"/>
    </xf>
    <xf numFmtId="3" fontId="4" fillId="0" borderId="4" xfId="0" applyNumberFormat="1" applyFont="1" applyBorder="1" applyAlignment="1">
      <alignment horizontal="center" vertical="center" wrapText="1"/>
    </xf>
    <xf numFmtId="3" fontId="1" fillId="0" borderId="4" xfId="0" applyNumberFormat="1" applyFont="1" applyBorder="1" applyAlignment="1">
      <alignment horizontal="center" vertical="center" wrapText="1" shrinkToFit="1"/>
    </xf>
    <xf numFmtId="3" fontId="0" fillId="0" borderId="7" xfId="0" applyNumberFormat="1" applyFont="1" applyBorder="1" applyAlignment="1">
      <alignment horizontal="right" vertical="center"/>
    </xf>
    <xf numFmtId="38" fontId="4" fillId="0" borderId="4" xfId="1" applyFont="1" applyFill="1" applyBorder="1" applyAlignment="1">
      <alignment horizontal="right" vertical="center" wrapText="1"/>
    </xf>
    <xf numFmtId="0" fontId="0" fillId="0" borderId="3" xfId="0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right" vertical="center" wrapText="1"/>
    </xf>
    <xf numFmtId="38" fontId="4" fillId="0" borderId="13" xfId="1" applyFont="1" applyBorder="1" applyAlignment="1">
      <alignment horizontal="center" vertical="center" wrapText="1"/>
    </xf>
    <xf numFmtId="3" fontId="0" fillId="0" borderId="0" xfId="0" applyNumberFormat="1" applyFont="1" applyFill="1" applyBorder="1" applyAlignment="1">
      <alignment horizontal="right" vertical="center" wrapText="1"/>
    </xf>
    <xf numFmtId="176" fontId="2" fillId="0" borderId="1" xfId="0" applyNumberFormat="1" applyFont="1" applyFill="1" applyBorder="1" applyAlignment="1">
      <alignment vertical="center"/>
    </xf>
    <xf numFmtId="176" fontId="0" fillId="0" borderId="7" xfId="0" applyNumberFormat="1" applyFont="1" applyFill="1" applyBorder="1" applyAlignment="1">
      <alignment horizontal="right" vertical="center"/>
    </xf>
    <xf numFmtId="176" fontId="0" fillId="0" borderId="7" xfId="0" applyNumberFormat="1" applyFont="1" applyFill="1" applyBorder="1" applyAlignment="1">
      <alignment horizontal="right" vertical="center" wrapText="1"/>
    </xf>
    <xf numFmtId="176" fontId="0" fillId="0" borderId="5" xfId="0" applyNumberFormat="1" applyFont="1" applyFill="1" applyBorder="1" applyAlignment="1">
      <alignment horizontal="right" vertical="center" wrapText="1"/>
    </xf>
    <xf numFmtId="176" fontId="0" fillId="0" borderId="1" xfId="0" applyNumberFormat="1" applyFont="1" applyFill="1" applyBorder="1" applyAlignment="1">
      <alignment horizontal="right" vertical="center" wrapText="1"/>
    </xf>
    <xf numFmtId="176" fontId="0" fillId="0" borderId="0" xfId="0" applyNumberFormat="1">
      <alignment vertical="center"/>
    </xf>
    <xf numFmtId="177" fontId="0" fillId="0" borderId="5" xfId="0" applyNumberFormat="1" applyFont="1" applyFill="1" applyBorder="1" applyAlignment="1">
      <alignment horizontal="right" vertical="center" wrapText="1"/>
    </xf>
    <xf numFmtId="177" fontId="0" fillId="0" borderId="1" xfId="0" applyNumberFormat="1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right" vertical="center"/>
    </xf>
    <xf numFmtId="0" fontId="4" fillId="0" borderId="2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 shrinkToFit="1"/>
    </xf>
    <xf numFmtId="0" fontId="5" fillId="0" borderId="7" xfId="0" applyFont="1" applyFill="1" applyBorder="1" applyAlignment="1">
      <alignment horizontal="center" vertical="center" wrapText="1" shrinkToFit="1"/>
    </xf>
    <xf numFmtId="0" fontId="5" fillId="0" borderId="8" xfId="0" applyFont="1" applyFill="1" applyBorder="1" applyAlignment="1">
      <alignment horizontal="center" vertical="center" wrapText="1" shrinkToFit="1"/>
    </xf>
    <xf numFmtId="0" fontId="4" fillId="0" borderId="6" xfId="0" applyFont="1" applyFill="1" applyBorder="1" applyAlignment="1">
      <alignment horizontal="center" vertical="center" wrapText="1" shrinkToFit="1"/>
    </xf>
    <xf numFmtId="0" fontId="4" fillId="0" borderId="7" xfId="0" applyFont="1" applyFill="1" applyBorder="1" applyAlignment="1">
      <alignment horizontal="center" vertical="center" wrapText="1" shrinkToFit="1"/>
    </xf>
    <xf numFmtId="0" fontId="4" fillId="0" borderId="8" xfId="0" applyFont="1" applyFill="1" applyBorder="1" applyAlignment="1">
      <alignment horizontal="center" vertical="center" wrapText="1" shrinkToFit="1"/>
    </xf>
    <xf numFmtId="0" fontId="0" fillId="0" borderId="2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38" fontId="4" fillId="0" borderId="14" xfId="1" applyFont="1" applyFill="1" applyBorder="1" applyAlignment="1">
      <alignment horizontal="center" vertical="center" wrapText="1"/>
    </xf>
    <xf numFmtId="38" fontId="4" fillId="0" borderId="15" xfId="1" applyFont="1" applyFill="1" applyBorder="1" applyAlignment="1">
      <alignment horizontal="center" vertical="center" wrapText="1"/>
    </xf>
    <xf numFmtId="3" fontId="4" fillId="0" borderId="9" xfId="0" applyNumberFormat="1" applyFont="1" applyFill="1" applyBorder="1" applyAlignment="1">
      <alignment horizontal="center" vertical="center" wrapText="1"/>
    </xf>
    <xf numFmtId="3" fontId="4" fillId="0" borderId="12" xfId="0" applyNumberFormat="1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left" vertical="center" wrapText="1"/>
    </xf>
    <xf numFmtId="0" fontId="4" fillId="0" borderId="12" xfId="0" applyFont="1" applyFill="1" applyBorder="1" applyAlignment="1">
      <alignment horizontal="left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38" fontId="4" fillId="0" borderId="9" xfId="1" applyFont="1" applyFill="1" applyBorder="1" applyAlignment="1">
      <alignment horizontal="center" vertical="center" wrapText="1"/>
    </xf>
    <xf numFmtId="38" fontId="4" fillId="0" borderId="12" xfId="1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3" fontId="4" fillId="0" borderId="9" xfId="0" applyNumberFormat="1" applyFont="1" applyBorder="1" applyAlignment="1">
      <alignment horizontal="center" vertical="center" wrapText="1"/>
    </xf>
    <xf numFmtId="3" fontId="4" fillId="0" borderId="12" xfId="0" applyNumberFormat="1" applyFont="1" applyBorder="1" applyAlignment="1">
      <alignment horizontal="center" vertical="center" wrapText="1"/>
    </xf>
    <xf numFmtId="0" fontId="4" fillId="0" borderId="9" xfId="0" applyFont="1" applyFill="1" applyBorder="1" applyAlignment="1">
      <alignment horizontal="left" vertical="center"/>
    </xf>
    <xf numFmtId="0" fontId="4" fillId="0" borderId="12" xfId="0" applyFont="1" applyFill="1" applyBorder="1" applyAlignment="1">
      <alignment horizontal="left" vertical="center"/>
    </xf>
    <xf numFmtId="0" fontId="4" fillId="0" borderId="9" xfId="0" applyFont="1" applyFill="1" applyBorder="1" applyAlignment="1">
      <alignment vertical="center" wrapText="1"/>
    </xf>
    <xf numFmtId="0" fontId="4" fillId="0" borderId="12" xfId="0" applyFont="1" applyFill="1" applyBorder="1" applyAlignment="1">
      <alignment vertical="center" wrapText="1"/>
    </xf>
    <xf numFmtId="38" fontId="4" fillId="0" borderId="9" xfId="1" applyFont="1" applyBorder="1" applyAlignment="1">
      <alignment horizontal="center" vertical="center" wrapText="1"/>
    </xf>
    <xf numFmtId="38" fontId="4" fillId="0" borderId="12" xfId="1" applyFont="1" applyBorder="1" applyAlignment="1">
      <alignment horizontal="center" vertical="center" wrapText="1"/>
    </xf>
    <xf numFmtId="56" fontId="4" fillId="0" borderId="9" xfId="0" applyNumberFormat="1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57"/>
  <sheetViews>
    <sheetView view="pageLayout" topLeftCell="A25" zoomScale="85" zoomScaleNormal="100" zoomScalePageLayoutView="85" workbookViewId="0">
      <selection activeCell="E4" sqref="E4:E5"/>
    </sheetView>
  </sheetViews>
  <sheetFormatPr defaultRowHeight="13.5" x14ac:dyDescent="0.15"/>
  <cols>
    <col min="1" max="1" width="1.875" style="3" customWidth="1"/>
    <col min="2" max="2" width="2.25" style="3" customWidth="1"/>
    <col min="3" max="3" width="21.25" customWidth="1"/>
    <col min="4" max="4" width="30.5" customWidth="1"/>
    <col min="5" max="5" width="11.875" customWidth="1"/>
    <col min="6" max="6" width="14.5" customWidth="1"/>
    <col min="7" max="7" width="2" customWidth="1"/>
    <col min="8" max="8" width="5.125" style="133" customWidth="1"/>
    <col min="9" max="9" width="2" customWidth="1"/>
    <col min="10" max="12" width="16.375" customWidth="1"/>
    <col min="13" max="13" width="2" customWidth="1"/>
    <col min="14" max="14" width="12.625" customWidth="1"/>
    <col min="15" max="16" width="2" customWidth="1"/>
    <col min="17" max="17" width="12.75" customWidth="1"/>
    <col min="18" max="18" width="2" customWidth="1"/>
    <col min="19" max="19" width="2.25" customWidth="1"/>
    <col min="20" max="20" width="12.75" customWidth="1"/>
    <col min="21" max="21" width="1.875" customWidth="1"/>
    <col min="22" max="22" width="1.5" customWidth="1"/>
    <col min="23" max="23" width="4" customWidth="1"/>
  </cols>
  <sheetData>
    <row r="1" spans="1:28" ht="20.100000000000001" customHeight="1" x14ac:dyDescent="0.15">
      <c r="A1" s="161" t="s">
        <v>28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1"/>
      <c r="Q1" s="161"/>
      <c r="R1" s="161"/>
      <c r="S1" s="161"/>
      <c r="T1" s="161"/>
      <c r="U1" s="161"/>
      <c r="V1" s="4"/>
    </row>
    <row r="2" spans="1:28" ht="20.100000000000001" customHeight="1" x14ac:dyDescent="0.15">
      <c r="A2" s="5"/>
      <c r="B2" s="5"/>
      <c r="C2" s="5"/>
      <c r="D2" s="5"/>
      <c r="E2" s="5"/>
      <c r="F2" s="5"/>
      <c r="G2" s="5"/>
      <c r="H2" s="111"/>
      <c r="I2" s="162" t="s">
        <v>0</v>
      </c>
      <c r="J2" s="162"/>
      <c r="K2" s="162"/>
      <c r="L2" s="162"/>
      <c r="M2" s="162"/>
      <c r="N2" s="162"/>
      <c r="O2" s="162"/>
      <c r="P2" s="162"/>
      <c r="Q2" s="162"/>
      <c r="R2" s="162"/>
      <c r="S2" s="162"/>
      <c r="T2" s="162"/>
      <c r="U2" s="162"/>
      <c r="V2" s="4"/>
    </row>
    <row r="3" spans="1:28" ht="17.45" customHeight="1" x14ac:dyDescent="0.15">
      <c r="A3" s="6"/>
      <c r="B3" s="6"/>
      <c r="C3" s="6"/>
      <c r="D3" s="6"/>
      <c r="E3" s="6"/>
      <c r="F3" s="6"/>
      <c r="G3" s="6"/>
      <c r="H3" s="128"/>
      <c r="I3" s="7"/>
      <c r="J3" s="7"/>
      <c r="K3" s="7"/>
      <c r="L3" s="7"/>
      <c r="M3" s="7"/>
      <c r="N3" s="7"/>
      <c r="O3" s="7"/>
      <c r="P3" s="7"/>
      <c r="Q3" s="7"/>
      <c r="R3" s="7"/>
      <c r="S3" s="8"/>
      <c r="T3" s="9" t="s">
        <v>27</v>
      </c>
      <c r="U3" s="4"/>
      <c r="V3" s="4"/>
    </row>
    <row r="4" spans="1:28" ht="20.100000000000001" customHeight="1" x14ac:dyDescent="0.15">
      <c r="A4" s="163" t="s">
        <v>1</v>
      </c>
      <c r="B4" s="164"/>
      <c r="C4" s="167" t="s">
        <v>2</v>
      </c>
      <c r="D4" s="168" t="s">
        <v>3</v>
      </c>
      <c r="E4" s="168" t="s">
        <v>4</v>
      </c>
      <c r="F4" s="168" t="s">
        <v>5</v>
      </c>
      <c r="G4" s="169" t="s">
        <v>6</v>
      </c>
      <c r="H4" s="170"/>
      <c r="I4" s="164"/>
      <c r="J4" s="168" t="s">
        <v>7</v>
      </c>
      <c r="K4" s="168"/>
      <c r="L4" s="168"/>
      <c r="M4" s="173" t="s">
        <v>8</v>
      </c>
      <c r="N4" s="174"/>
      <c r="O4" s="175"/>
      <c r="P4" s="179" t="s">
        <v>9</v>
      </c>
      <c r="Q4" s="180"/>
      <c r="R4" s="180"/>
      <c r="S4" s="180"/>
      <c r="T4" s="180"/>
      <c r="U4" s="181"/>
      <c r="V4" s="10"/>
    </row>
    <row r="5" spans="1:28" s="2" customFormat="1" ht="21.95" customHeight="1" x14ac:dyDescent="0.15">
      <c r="A5" s="165"/>
      <c r="B5" s="166"/>
      <c r="C5" s="167"/>
      <c r="D5" s="168"/>
      <c r="E5" s="168"/>
      <c r="F5" s="168"/>
      <c r="G5" s="171"/>
      <c r="H5" s="172"/>
      <c r="I5" s="166"/>
      <c r="J5" s="11"/>
      <c r="K5" s="12"/>
      <c r="L5" s="13"/>
      <c r="M5" s="176"/>
      <c r="N5" s="177"/>
      <c r="O5" s="178"/>
      <c r="P5" s="182" t="s">
        <v>10</v>
      </c>
      <c r="Q5" s="183"/>
      <c r="R5" s="184"/>
      <c r="S5" s="185" t="s">
        <v>11</v>
      </c>
      <c r="T5" s="186"/>
      <c r="U5" s="187"/>
      <c r="V5" s="14"/>
      <c r="W5" s="1"/>
      <c r="X5" s="1"/>
      <c r="Y5" s="1"/>
      <c r="Z5" s="1"/>
      <c r="AA5" s="1"/>
      <c r="AB5" s="1"/>
    </row>
    <row r="6" spans="1:28" s="2" customFormat="1" ht="21.95" customHeight="1" x14ac:dyDescent="0.15">
      <c r="A6" s="15" t="s">
        <v>12</v>
      </c>
      <c r="B6" s="16"/>
      <c r="C6" s="16"/>
      <c r="D6" s="16"/>
      <c r="E6" s="17"/>
      <c r="F6" s="17"/>
      <c r="G6" s="17"/>
      <c r="H6" s="129"/>
      <c r="I6" s="19"/>
      <c r="J6" s="17"/>
      <c r="K6" s="17"/>
      <c r="L6" s="20"/>
      <c r="M6" s="20"/>
      <c r="N6" s="21"/>
      <c r="O6" s="22"/>
      <c r="P6" s="22"/>
      <c r="Q6" s="21"/>
      <c r="R6" s="23"/>
      <c r="S6" s="23"/>
      <c r="T6" s="21"/>
      <c r="U6" s="24"/>
      <c r="V6" s="14"/>
      <c r="W6" s="1"/>
      <c r="X6" s="1"/>
      <c r="Y6" s="1"/>
      <c r="Z6" s="1"/>
      <c r="AA6" s="1"/>
      <c r="AB6" s="1"/>
    </row>
    <row r="7" spans="1:28" s="2" customFormat="1" ht="19.5" customHeight="1" x14ac:dyDescent="0.15">
      <c r="A7" s="25"/>
      <c r="B7" s="26" t="s">
        <v>13</v>
      </c>
      <c r="C7" s="27"/>
      <c r="D7" s="27"/>
      <c r="E7" s="27"/>
      <c r="F7" s="27"/>
      <c r="G7" s="28"/>
      <c r="H7" s="129">
        <f>SUM(H8:H9)</f>
        <v>0</v>
      </c>
      <c r="I7" s="29"/>
      <c r="J7" s="27"/>
      <c r="K7" s="27"/>
      <c r="L7" s="27"/>
      <c r="M7" s="28"/>
      <c r="N7" s="21">
        <f>SUM(N8:N9)</f>
        <v>0</v>
      </c>
      <c r="O7" s="30"/>
      <c r="P7" s="30"/>
      <c r="Q7" s="21">
        <f>SUM(Q8:Q9)</f>
        <v>0</v>
      </c>
      <c r="R7" s="30"/>
      <c r="S7" s="30"/>
      <c r="T7" s="21">
        <f>SUM(T8:T9)</f>
        <v>0</v>
      </c>
      <c r="U7" s="29"/>
      <c r="V7" s="14"/>
    </row>
    <row r="8" spans="1:28" ht="22.5" customHeight="1" x14ac:dyDescent="0.15">
      <c r="A8" s="31"/>
      <c r="B8" s="31"/>
      <c r="C8" s="32"/>
      <c r="D8" s="32"/>
      <c r="E8" s="33"/>
      <c r="F8" s="33"/>
      <c r="G8" s="34"/>
      <c r="H8" s="130"/>
      <c r="I8" s="36"/>
      <c r="J8" s="37"/>
      <c r="K8" s="37"/>
      <c r="L8" s="37"/>
      <c r="M8" s="38"/>
      <c r="N8" s="39"/>
      <c r="O8" s="40"/>
      <c r="P8" s="41"/>
      <c r="Q8" s="39"/>
      <c r="R8" s="40"/>
      <c r="S8" s="41"/>
      <c r="T8" s="39"/>
      <c r="U8" s="42"/>
      <c r="V8" s="14"/>
      <c r="W8" s="1"/>
      <c r="X8" s="1"/>
      <c r="Y8" s="1"/>
      <c r="Z8" s="1"/>
      <c r="AA8" s="1"/>
      <c r="AB8" s="1"/>
    </row>
    <row r="9" spans="1:28" ht="22.5" customHeight="1" x14ac:dyDescent="0.15">
      <c r="A9" s="31"/>
      <c r="B9" s="43"/>
      <c r="C9" s="32"/>
      <c r="D9" s="32"/>
      <c r="E9" s="33"/>
      <c r="F9" s="33"/>
      <c r="G9" s="34"/>
      <c r="H9" s="130"/>
      <c r="I9" s="36"/>
      <c r="J9" s="37"/>
      <c r="K9" s="37"/>
      <c r="L9" s="37"/>
      <c r="M9" s="38"/>
      <c r="N9" s="39"/>
      <c r="O9" s="40"/>
      <c r="P9" s="41"/>
      <c r="Q9" s="39"/>
      <c r="R9" s="40"/>
      <c r="S9" s="41"/>
      <c r="T9" s="39"/>
      <c r="U9" s="42"/>
      <c r="V9" s="14"/>
      <c r="W9" s="1"/>
      <c r="X9" s="1"/>
      <c r="Y9" s="1"/>
      <c r="Z9" s="1"/>
      <c r="AA9" s="1"/>
      <c r="AB9" s="1"/>
    </row>
    <row r="10" spans="1:28" ht="19.5" customHeight="1" x14ac:dyDescent="0.15">
      <c r="A10" s="44"/>
      <c r="B10" s="45" t="s">
        <v>14</v>
      </c>
      <c r="C10" s="46"/>
      <c r="D10" s="46"/>
      <c r="E10" s="46"/>
      <c r="F10" s="46"/>
      <c r="G10" s="47"/>
      <c r="H10" s="129">
        <f>SUM(H11:H12)</f>
        <v>0</v>
      </c>
      <c r="I10" s="48"/>
      <c r="J10" s="46"/>
      <c r="K10" s="46"/>
      <c r="L10" s="46"/>
      <c r="M10" s="47"/>
      <c r="N10" s="21">
        <f>SUM(N11:N12)</f>
        <v>0</v>
      </c>
      <c r="O10" s="49"/>
      <c r="P10" s="30"/>
      <c r="Q10" s="21">
        <f>SUM(Q11:Q12)</f>
        <v>0</v>
      </c>
      <c r="R10" s="30"/>
      <c r="S10" s="50"/>
      <c r="T10" s="21">
        <f>SUM(T11:T12)</f>
        <v>0</v>
      </c>
      <c r="U10" s="48"/>
      <c r="V10" s="14"/>
    </row>
    <row r="11" spans="1:28" ht="22.5" customHeight="1" x14ac:dyDescent="0.15">
      <c r="A11" s="31"/>
      <c r="B11" s="31"/>
      <c r="C11" s="32"/>
      <c r="D11" s="32"/>
      <c r="E11" s="33"/>
      <c r="F11" s="33"/>
      <c r="G11" s="34"/>
      <c r="H11" s="130"/>
      <c r="I11" s="36"/>
      <c r="J11" s="37"/>
      <c r="K11" s="37"/>
      <c r="L11" s="37"/>
      <c r="M11" s="38"/>
      <c r="N11" s="39"/>
      <c r="O11" s="40"/>
      <c r="P11" s="41"/>
      <c r="Q11" s="39"/>
      <c r="R11" s="51"/>
      <c r="S11" s="52"/>
      <c r="T11" s="39"/>
      <c r="U11" s="42"/>
      <c r="V11" s="14"/>
      <c r="W11" s="1"/>
      <c r="X11" s="1"/>
      <c r="Y11" s="1"/>
      <c r="Z11" s="1"/>
      <c r="AA11" s="1"/>
      <c r="AB11" s="1"/>
    </row>
    <row r="12" spans="1:28" ht="22.5" customHeight="1" x14ac:dyDescent="0.15">
      <c r="A12" s="31"/>
      <c r="B12" s="43"/>
      <c r="C12" s="32"/>
      <c r="D12" s="32"/>
      <c r="E12" s="33"/>
      <c r="F12" s="33"/>
      <c r="G12" s="34"/>
      <c r="H12" s="130"/>
      <c r="I12" s="36"/>
      <c r="J12" s="37"/>
      <c r="K12" s="37"/>
      <c r="L12" s="37"/>
      <c r="M12" s="38"/>
      <c r="N12" s="39"/>
      <c r="O12" s="40"/>
      <c r="P12" s="41"/>
      <c r="Q12" s="39"/>
      <c r="R12" s="51"/>
      <c r="S12" s="52"/>
      <c r="T12" s="39"/>
      <c r="U12" s="42"/>
      <c r="V12" s="14"/>
      <c r="W12" s="1"/>
      <c r="X12" s="1"/>
      <c r="Y12" s="1"/>
      <c r="Z12" s="1"/>
      <c r="AA12" s="1"/>
      <c r="AB12" s="1"/>
    </row>
    <row r="13" spans="1:28" ht="19.5" customHeight="1" x14ac:dyDescent="0.15">
      <c r="A13" s="44"/>
      <c r="B13" s="45" t="s">
        <v>15</v>
      </c>
      <c r="C13" s="46"/>
      <c r="D13" s="46"/>
      <c r="E13" s="46"/>
      <c r="F13" s="46"/>
      <c r="G13" s="47"/>
      <c r="H13" s="129">
        <f>SUM(H14:H15)</f>
        <v>0</v>
      </c>
      <c r="I13" s="48"/>
      <c r="J13" s="46"/>
      <c r="K13" s="46"/>
      <c r="L13" s="46"/>
      <c r="M13" s="47"/>
      <c r="N13" s="21">
        <f>SUM(N14:N15)</f>
        <v>0</v>
      </c>
      <c r="O13" s="49"/>
      <c r="P13" s="30"/>
      <c r="Q13" s="21">
        <f>SUM(Q14:Q15)</f>
        <v>0</v>
      </c>
      <c r="R13" s="30"/>
      <c r="S13" s="50"/>
      <c r="T13" s="21">
        <f>SUM(T14:T15)</f>
        <v>0</v>
      </c>
      <c r="U13" s="48"/>
      <c r="V13" s="14"/>
    </row>
    <row r="14" spans="1:28" ht="22.5" customHeight="1" x14ac:dyDescent="0.15">
      <c r="A14" s="31"/>
      <c r="B14" s="31"/>
      <c r="C14" s="32"/>
      <c r="D14" s="32"/>
      <c r="E14" s="33"/>
      <c r="F14" s="33"/>
      <c r="G14" s="34"/>
      <c r="H14" s="130"/>
      <c r="I14" s="53"/>
      <c r="J14" s="37"/>
      <c r="K14" s="37"/>
      <c r="L14" s="37"/>
      <c r="M14" s="38"/>
      <c r="N14" s="39"/>
      <c r="O14" s="54"/>
      <c r="P14" s="55"/>
      <c r="Q14" s="39"/>
      <c r="R14" s="40"/>
      <c r="S14" s="41"/>
      <c r="T14" s="39"/>
      <c r="U14" s="42"/>
      <c r="V14" s="14"/>
      <c r="W14" s="1"/>
      <c r="X14" s="1"/>
      <c r="Y14" s="1"/>
      <c r="Z14" s="1"/>
      <c r="AA14" s="1"/>
      <c r="AB14" s="1"/>
    </row>
    <row r="15" spans="1:28" ht="22.5" customHeight="1" x14ac:dyDescent="0.15">
      <c r="A15" s="31"/>
      <c r="B15" s="56"/>
      <c r="C15" s="32"/>
      <c r="D15" s="32"/>
      <c r="E15" s="33"/>
      <c r="F15" s="33"/>
      <c r="G15" s="34"/>
      <c r="H15" s="130"/>
      <c r="I15" s="53"/>
      <c r="J15" s="37"/>
      <c r="K15" s="37"/>
      <c r="L15" s="37"/>
      <c r="M15" s="38"/>
      <c r="N15" s="39"/>
      <c r="O15" s="54"/>
      <c r="P15" s="55"/>
      <c r="Q15" s="39"/>
      <c r="R15" s="40"/>
      <c r="S15" s="41"/>
      <c r="T15" s="39"/>
      <c r="U15" s="42"/>
      <c r="V15" s="14"/>
      <c r="W15" s="1"/>
      <c r="X15" s="1"/>
      <c r="Y15" s="1"/>
      <c r="Z15" s="1"/>
      <c r="AA15" s="1"/>
      <c r="AB15" s="1"/>
    </row>
    <row r="16" spans="1:28" ht="19.5" customHeight="1" x14ac:dyDescent="0.15">
      <c r="A16" s="44"/>
      <c r="B16" s="45" t="s">
        <v>16</v>
      </c>
      <c r="C16" s="46"/>
      <c r="D16" s="46"/>
      <c r="E16" s="46"/>
      <c r="F16" s="46"/>
      <c r="G16" s="47"/>
      <c r="H16" s="129">
        <f>SUM(H17:H18)</f>
        <v>0</v>
      </c>
      <c r="I16" s="48"/>
      <c r="J16" s="46"/>
      <c r="K16" s="46"/>
      <c r="L16" s="46"/>
      <c r="M16" s="47"/>
      <c r="N16" s="21">
        <f>SUM(N17:N18)</f>
        <v>0</v>
      </c>
      <c r="O16" s="49"/>
      <c r="P16" s="30"/>
      <c r="Q16" s="21">
        <f>SUM(Q17:Q18)</f>
        <v>0</v>
      </c>
      <c r="R16" s="30"/>
      <c r="S16" s="50"/>
      <c r="T16" s="21">
        <f>SUM(T17:T18)</f>
        <v>0</v>
      </c>
      <c r="U16" s="48"/>
      <c r="V16" s="10"/>
    </row>
    <row r="17" spans="1:22" ht="22.5" customHeight="1" x14ac:dyDescent="0.15">
      <c r="A17" s="31"/>
      <c r="B17" s="31"/>
      <c r="C17" s="32"/>
      <c r="D17" s="32"/>
      <c r="E17" s="33"/>
      <c r="F17" s="33"/>
      <c r="G17" s="34"/>
      <c r="H17" s="130"/>
      <c r="I17" s="53"/>
      <c r="J17" s="37"/>
      <c r="K17" s="37"/>
      <c r="L17" s="37"/>
      <c r="M17" s="38"/>
      <c r="N17" s="39"/>
      <c r="O17" s="54"/>
      <c r="P17" s="55"/>
      <c r="Q17" s="39"/>
      <c r="R17" s="40"/>
      <c r="S17" s="41"/>
      <c r="T17" s="39"/>
      <c r="U17" s="42"/>
      <c r="V17" s="10"/>
    </row>
    <row r="18" spans="1:22" ht="22.5" customHeight="1" x14ac:dyDescent="0.15">
      <c r="A18" s="31"/>
      <c r="B18" s="57"/>
      <c r="C18" s="32"/>
      <c r="D18" s="32"/>
      <c r="E18" s="33"/>
      <c r="F18" s="33"/>
      <c r="G18" s="34"/>
      <c r="H18" s="130"/>
      <c r="I18" s="53"/>
      <c r="J18" s="37"/>
      <c r="K18" s="37"/>
      <c r="L18" s="37"/>
      <c r="M18" s="38"/>
      <c r="N18" s="39"/>
      <c r="O18" s="54"/>
      <c r="P18" s="55"/>
      <c r="Q18" s="39"/>
      <c r="R18" s="40"/>
      <c r="S18" s="41"/>
      <c r="T18" s="39"/>
      <c r="U18" s="42"/>
      <c r="V18" s="10"/>
    </row>
    <row r="19" spans="1:22" ht="21" customHeight="1" x14ac:dyDescent="0.15">
      <c r="A19" s="15" t="s">
        <v>17</v>
      </c>
      <c r="B19" s="18"/>
      <c r="C19" s="58"/>
      <c r="D19" s="58"/>
      <c r="E19" s="59"/>
      <c r="F19" s="59"/>
      <c r="G19" s="59"/>
      <c r="H19" s="130"/>
      <c r="I19" s="35"/>
      <c r="J19" s="60"/>
      <c r="K19" s="60"/>
      <c r="L19" s="60"/>
      <c r="M19" s="60"/>
      <c r="N19" s="39"/>
      <c r="O19" s="39"/>
      <c r="P19" s="39"/>
      <c r="Q19" s="39"/>
      <c r="R19" s="21"/>
      <c r="S19" s="21"/>
      <c r="T19" s="39"/>
      <c r="U19" s="42"/>
      <c r="V19" s="10"/>
    </row>
    <row r="20" spans="1:22" ht="22.5" customHeight="1" x14ac:dyDescent="0.15">
      <c r="A20" s="31"/>
      <c r="B20" s="61" t="s">
        <v>18</v>
      </c>
      <c r="C20" s="62"/>
      <c r="D20" s="58"/>
      <c r="E20" s="59"/>
      <c r="F20" s="59"/>
      <c r="G20" s="34"/>
      <c r="H20" s="129">
        <f>SUM(H21:H22)</f>
        <v>0</v>
      </c>
      <c r="I20" s="36"/>
      <c r="J20" s="60"/>
      <c r="K20" s="60"/>
      <c r="L20" s="60"/>
      <c r="M20" s="38"/>
      <c r="N20" s="21">
        <f>SUM(N21:N22)</f>
        <v>0</v>
      </c>
      <c r="O20" s="40"/>
      <c r="P20" s="21"/>
      <c r="Q20" s="21">
        <f>SUM(Q21:Q22)</f>
        <v>0</v>
      </c>
      <c r="R20" s="21"/>
      <c r="S20" s="41"/>
      <c r="T20" s="21">
        <f>SUM(T21:T22)</f>
        <v>0</v>
      </c>
      <c r="U20" s="63"/>
      <c r="V20" s="10"/>
    </row>
    <row r="21" spans="1:22" ht="22.5" customHeight="1" x14ac:dyDescent="0.15">
      <c r="A21" s="31"/>
      <c r="B21" s="31"/>
      <c r="C21" s="64"/>
      <c r="D21" s="32"/>
      <c r="E21" s="33"/>
      <c r="F21" s="33"/>
      <c r="G21" s="34"/>
      <c r="H21" s="130"/>
      <c r="I21" s="36"/>
      <c r="J21" s="37"/>
      <c r="K21" s="37"/>
      <c r="L21" s="65"/>
      <c r="M21" s="41"/>
      <c r="N21" s="39"/>
      <c r="O21" s="66"/>
      <c r="P21" s="67"/>
      <c r="Q21" s="39"/>
      <c r="R21" s="40"/>
      <c r="S21" s="41"/>
      <c r="T21" s="39"/>
      <c r="U21" s="63"/>
      <c r="V21" s="10"/>
    </row>
    <row r="22" spans="1:22" ht="22.5" customHeight="1" x14ac:dyDescent="0.15">
      <c r="A22" s="31"/>
      <c r="B22" s="43"/>
      <c r="C22" s="64"/>
      <c r="D22" s="32"/>
      <c r="E22" s="33"/>
      <c r="F22" s="33"/>
      <c r="G22" s="34"/>
      <c r="H22" s="130"/>
      <c r="I22" s="36"/>
      <c r="J22" s="37"/>
      <c r="K22" s="37"/>
      <c r="L22" s="65"/>
      <c r="M22" s="41"/>
      <c r="N22" s="39"/>
      <c r="O22" s="66"/>
      <c r="P22" s="67"/>
      <c r="Q22" s="39"/>
      <c r="R22" s="40"/>
      <c r="S22" s="41"/>
      <c r="T22" s="39"/>
      <c r="U22" s="63"/>
      <c r="V22" s="10"/>
    </row>
    <row r="23" spans="1:22" ht="22.5" customHeight="1" x14ac:dyDescent="0.15">
      <c r="A23" s="31"/>
      <c r="B23" s="61" t="s">
        <v>19</v>
      </c>
      <c r="C23" s="62"/>
      <c r="D23" s="58"/>
      <c r="E23" s="59"/>
      <c r="F23" s="59"/>
      <c r="G23" s="34"/>
      <c r="H23" s="129">
        <f>SUM(H24:H25)</f>
        <v>0</v>
      </c>
      <c r="I23" s="36"/>
      <c r="J23" s="60"/>
      <c r="K23" s="60"/>
      <c r="L23" s="21"/>
      <c r="M23" s="41"/>
      <c r="N23" s="21">
        <f>SUM(N24:N25)</f>
        <v>0</v>
      </c>
      <c r="O23" s="66"/>
      <c r="P23" s="68"/>
      <c r="Q23" s="21">
        <f>SUM(Q24:Q25)</f>
        <v>0</v>
      </c>
      <c r="R23" s="21"/>
      <c r="S23" s="41"/>
      <c r="T23" s="21">
        <f>SUM(T24:T25)</f>
        <v>0</v>
      </c>
      <c r="U23" s="63"/>
      <c r="V23" s="10"/>
    </row>
    <row r="24" spans="1:22" ht="22.5" customHeight="1" x14ac:dyDescent="0.15">
      <c r="A24" s="31"/>
      <c r="B24" s="31"/>
      <c r="C24" s="64"/>
      <c r="D24" s="32"/>
      <c r="E24" s="33"/>
      <c r="F24" s="33"/>
      <c r="G24" s="34"/>
      <c r="H24" s="130"/>
      <c r="I24" s="36"/>
      <c r="J24" s="37"/>
      <c r="K24" s="37"/>
      <c r="L24" s="65"/>
      <c r="M24" s="41"/>
      <c r="N24" s="39"/>
      <c r="O24" s="66"/>
      <c r="P24" s="67"/>
      <c r="Q24" s="39"/>
      <c r="R24" s="40"/>
      <c r="S24" s="41"/>
      <c r="T24" s="39"/>
      <c r="U24" s="63"/>
      <c r="V24" s="10"/>
    </row>
    <row r="25" spans="1:22" ht="22.5" customHeight="1" x14ac:dyDescent="0.15">
      <c r="A25" s="31"/>
      <c r="B25" s="31"/>
      <c r="C25" s="69"/>
      <c r="D25" s="70"/>
      <c r="E25" s="71"/>
      <c r="F25" s="71"/>
      <c r="G25" s="72"/>
      <c r="H25" s="130"/>
      <c r="I25" s="36"/>
      <c r="J25" s="73"/>
      <c r="K25" s="73"/>
      <c r="L25" s="74"/>
      <c r="M25" s="75"/>
      <c r="N25" s="39"/>
      <c r="O25" s="76"/>
      <c r="P25" s="77"/>
      <c r="Q25" s="39"/>
      <c r="R25" s="78"/>
      <c r="S25" s="75"/>
      <c r="T25" s="39"/>
      <c r="U25" s="79"/>
      <c r="V25" s="10"/>
    </row>
    <row r="26" spans="1:22" ht="14.25" customHeight="1" x14ac:dyDescent="0.15">
      <c r="A26" s="188" t="s">
        <v>20</v>
      </c>
      <c r="B26" s="189"/>
      <c r="C26" s="189"/>
      <c r="D26" s="190"/>
      <c r="E26" s="194"/>
      <c r="F26" s="194"/>
      <c r="G26" s="72" t="s">
        <v>21</v>
      </c>
      <c r="H26" s="131"/>
      <c r="I26" s="80" t="s">
        <v>22</v>
      </c>
      <c r="J26" s="196" ph="1"/>
      <c r="K26" s="196" ph="1"/>
      <c r="L26" s="196" ph="1"/>
      <c r="M26" s="72" t="s">
        <v>21</v>
      </c>
      <c r="N26" s="81"/>
      <c r="O26" s="82" t="s">
        <v>22</v>
      </c>
      <c r="P26" s="83" t="s">
        <v>21</v>
      </c>
      <c r="Q26" s="81"/>
      <c r="R26" s="82" t="s">
        <v>22</v>
      </c>
      <c r="S26" s="83" t="s">
        <v>21</v>
      </c>
      <c r="T26" s="81"/>
      <c r="U26" s="80" t="s">
        <v>22</v>
      </c>
      <c r="V26" s="10"/>
    </row>
    <row r="27" spans="1:22" ht="14.25" customHeight="1" x14ac:dyDescent="0.15">
      <c r="A27" s="191"/>
      <c r="B27" s="192"/>
      <c r="C27" s="192"/>
      <c r="D27" s="193"/>
      <c r="E27" s="195"/>
      <c r="F27" s="195"/>
      <c r="G27" s="84"/>
      <c r="H27" s="132">
        <f>H7+H10+H13+H16+H20+H23</f>
        <v>0</v>
      </c>
      <c r="I27" s="57"/>
      <c r="J27" s="197"/>
      <c r="K27" s="197"/>
      <c r="L27" s="197"/>
      <c r="M27" s="84"/>
      <c r="N27" s="85">
        <f>N7+N10+N13+N16+N20+N23</f>
        <v>0</v>
      </c>
      <c r="O27" s="86"/>
      <c r="P27" s="87"/>
      <c r="Q27" s="85">
        <f>Q7+Q10+Q13+Q16+Q20+Q23</f>
        <v>0</v>
      </c>
      <c r="R27" s="86"/>
      <c r="S27" s="87"/>
      <c r="T27" s="85">
        <f>T7+T10+T13+T16+T20+T23</f>
        <v>0</v>
      </c>
      <c r="U27" s="57"/>
      <c r="V27" s="10"/>
    </row>
    <row r="28" spans="1:22" ht="22.5" customHeight="1" x14ac:dyDescent="0.15">
      <c r="A28" s="15" t="s">
        <v>23</v>
      </c>
      <c r="B28" s="88"/>
      <c r="C28" s="62"/>
      <c r="D28" s="58"/>
      <c r="E28" s="59"/>
      <c r="F28" s="59"/>
      <c r="G28" s="59"/>
      <c r="H28" s="130"/>
      <c r="I28" s="18"/>
      <c r="J28" s="60"/>
      <c r="K28" s="60"/>
      <c r="L28" s="21"/>
      <c r="M28" s="59"/>
      <c r="N28" s="39"/>
      <c r="O28" s="89"/>
      <c r="P28" s="22"/>
      <c r="Q28" s="39"/>
      <c r="R28" s="89"/>
      <c r="S28" s="22"/>
      <c r="T28" s="39"/>
      <c r="U28" s="36"/>
      <c r="V28" s="10"/>
    </row>
    <row r="29" spans="1:22" ht="11.25" customHeight="1" x14ac:dyDescent="0.15">
      <c r="A29" s="90"/>
      <c r="B29" s="91"/>
      <c r="C29" s="202"/>
      <c r="D29" s="202"/>
      <c r="E29" s="204"/>
      <c r="F29" s="206"/>
      <c r="G29" s="72" t="s">
        <v>21</v>
      </c>
      <c r="H29" s="131"/>
      <c r="I29" s="80" t="s">
        <v>22</v>
      </c>
      <c r="J29" s="208"/>
      <c r="K29" s="208"/>
      <c r="L29" s="198"/>
      <c r="M29" s="72" t="s">
        <v>21</v>
      </c>
      <c r="N29" s="81"/>
      <c r="O29" s="78" t="s">
        <v>22</v>
      </c>
      <c r="P29" s="92" t="s">
        <v>21</v>
      </c>
      <c r="Q29" s="81"/>
      <c r="R29" s="78" t="s">
        <v>22</v>
      </c>
      <c r="S29" s="92" t="s">
        <v>21</v>
      </c>
      <c r="T29" s="81"/>
      <c r="U29" s="80" t="s">
        <v>22</v>
      </c>
      <c r="V29" s="10"/>
    </row>
    <row r="30" spans="1:22" ht="11.25" customHeight="1" x14ac:dyDescent="0.15">
      <c r="A30" s="90"/>
      <c r="B30" s="91"/>
      <c r="C30" s="203"/>
      <c r="D30" s="203"/>
      <c r="E30" s="205"/>
      <c r="F30" s="207"/>
      <c r="G30" s="84"/>
      <c r="H30" s="132"/>
      <c r="I30" s="57"/>
      <c r="J30" s="209"/>
      <c r="K30" s="209"/>
      <c r="L30" s="199"/>
      <c r="M30" s="84"/>
      <c r="N30" s="85"/>
      <c r="O30" s="93"/>
      <c r="P30" s="94"/>
      <c r="Q30" s="85"/>
      <c r="R30" s="93"/>
      <c r="S30" s="94"/>
      <c r="T30" s="85"/>
      <c r="U30" s="57"/>
      <c r="V30" s="10"/>
    </row>
    <row r="31" spans="1:22" ht="11.25" customHeight="1" x14ac:dyDescent="0.15">
      <c r="A31" s="90"/>
      <c r="B31" s="91"/>
      <c r="C31" s="200"/>
      <c r="D31" s="202"/>
      <c r="E31" s="204"/>
      <c r="F31" s="206"/>
      <c r="G31" s="95" t="s">
        <v>21</v>
      </c>
      <c r="H31" s="131"/>
      <c r="I31" s="91" t="s">
        <v>22</v>
      </c>
      <c r="J31" s="208"/>
      <c r="K31" s="208"/>
      <c r="L31" s="198"/>
      <c r="M31" s="95" t="s">
        <v>21</v>
      </c>
      <c r="N31" s="81"/>
      <c r="O31" s="96" t="s">
        <v>22</v>
      </c>
      <c r="P31" s="97" t="s">
        <v>21</v>
      </c>
      <c r="Q31" s="81"/>
      <c r="R31" s="96" t="s">
        <v>22</v>
      </c>
      <c r="S31" s="97" t="s">
        <v>21</v>
      </c>
      <c r="T31" s="81"/>
      <c r="U31" s="91" t="s">
        <v>22</v>
      </c>
      <c r="V31" s="10"/>
    </row>
    <row r="32" spans="1:22" ht="11.25" customHeight="1" x14ac:dyDescent="0.15">
      <c r="A32" s="98"/>
      <c r="B32" s="57"/>
      <c r="C32" s="201"/>
      <c r="D32" s="203"/>
      <c r="E32" s="205"/>
      <c r="F32" s="207"/>
      <c r="G32" s="84"/>
      <c r="H32" s="132"/>
      <c r="I32" s="57"/>
      <c r="J32" s="209"/>
      <c r="K32" s="209"/>
      <c r="L32" s="199"/>
      <c r="M32" s="84"/>
      <c r="N32" s="85"/>
      <c r="O32" s="93"/>
      <c r="P32" s="94"/>
      <c r="Q32" s="85"/>
      <c r="R32" s="93"/>
      <c r="S32" s="94"/>
      <c r="T32" s="85"/>
      <c r="U32" s="57"/>
      <c r="V32" s="10"/>
    </row>
    <row r="33" spans="1:22" ht="14.25" customHeight="1" x14ac:dyDescent="0.15">
      <c r="A33" s="188" t="s">
        <v>24</v>
      </c>
      <c r="B33" s="189"/>
      <c r="C33" s="189"/>
      <c r="D33" s="190"/>
      <c r="E33" s="194"/>
      <c r="F33" s="194"/>
      <c r="G33" s="72" t="s">
        <v>21</v>
      </c>
      <c r="H33" s="81"/>
      <c r="I33" s="80" t="s">
        <v>22</v>
      </c>
      <c r="J33" s="196" ph="1"/>
      <c r="K33" s="196" ph="1"/>
      <c r="L33" s="196" ph="1"/>
      <c r="M33" s="72" t="s">
        <v>21</v>
      </c>
      <c r="N33" s="81"/>
      <c r="O33" s="82" t="s">
        <v>22</v>
      </c>
      <c r="P33" s="83" t="s">
        <v>21</v>
      </c>
      <c r="Q33" s="81"/>
      <c r="R33" s="82" t="s">
        <v>22</v>
      </c>
      <c r="S33" s="83" t="s">
        <v>21</v>
      </c>
      <c r="T33" s="81"/>
      <c r="U33" s="80" t="s">
        <v>22</v>
      </c>
      <c r="V33" s="10"/>
    </row>
    <row r="34" spans="1:22" ht="14.25" customHeight="1" x14ac:dyDescent="0.15">
      <c r="A34" s="191"/>
      <c r="B34" s="192"/>
      <c r="C34" s="192"/>
      <c r="D34" s="193"/>
      <c r="E34" s="195"/>
      <c r="F34" s="195"/>
      <c r="G34" s="84"/>
      <c r="H34" s="85">
        <f>H30+H32</f>
        <v>0</v>
      </c>
      <c r="I34" s="57"/>
      <c r="J34" s="197"/>
      <c r="K34" s="197"/>
      <c r="L34" s="197"/>
      <c r="M34" s="84"/>
      <c r="N34" s="85">
        <f>N30+N32</f>
        <v>0</v>
      </c>
      <c r="O34" s="86"/>
      <c r="P34" s="87"/>
      <c r="Q34" s="85">
        <f>Q30+Q32</f>
        <v>0</v>
      </c>
      <c r="R34" s="86"/>
      <c r="S34" s="87"/>
      <c r="T34" s="85">
        <f>T30+T32</f>
        <v>0</v>
      </c>
      <c r="U34" s="57"/>
      <c r="V34" s="10"/>
    </row>
    <row r="35" spans="1:22" ht="14.25" customHeight="1" x14ac:dyDescent="0.15">
      <c r="A35" s="188" t="s">
        <v>25</v>
      </c>
      <c r="B35" s="189"/>
      <c r="C35" s="189"/>
      <c r="D35" s="190"/>
      <c r="E35" s="194"/>
      <c r="F35" s="194"/>
      <c r="G35" s="72" t="s">
        <v>21</v>
      </c>
      <c r="H35" s="131"/>
      <c r="I35" s="80" t="s">
        <v>22</v>
      </c>
      <c r="J35" s="196" ph="1"/>
      <c r="K35" s="196" ph="1"/>
      <c r="L35" s="196" ph="1"/>
      <c r="M35" s="72" t="s">
        <v>21</v>
      </c>
      <c r="N35" s="81"/>
      <c r="O35" s="82" t="s">
        <v>22</v>
      </c>
      <c r="P35" s="83" t="s">
        <v>21</v>
      </c>
      <c r="Q35" s="81"/>
      <c r="R35" s="82" t="s">
        <v>22</v>
      </c>
      <c r="S35" s="83" t="s">
        <v>21</v>
      </c>
      <c r="T35" s="81"/>
      <c r="U35" s="80" t="s">
        <v>22</v>
      </c>
      <c r="V35" s="10"/>
    </row>
    <row r="36" spans="1:22" ht="14.25" customHeight="1" x14ac:dyDescent="0.15">
      <c r="A36" s="191"/>
      <c r="B36" s="192"/>
      <c r="C36" s="192"/>
      <c r="D36" s="193"/>
      <c r="E36" s="195"/>
      <c r="F36" s="195"/>
      <c r="G36" s="84"/>
      <c r="H36" s="132">
        <f>H27+H34</f>
        <v>0</v>
      </c>
      <c r="I36" s="57"/>
      <c r="J36" s="197"/>
      <c r="K36" s="197"/>
      <c r="L36" s="197"/>
      <c r="M36" s="84"/>
      <c r="N36" s="85">
        <f>N27+N34</f>
        <v>0</v>
      </c>
      <c r="O36" s="86"/>
      <c r="P36" s="87"/>
      <c r="Q36" s="85">
        <f>Q27+Q34</f>
        <v>0</v>
      </c>
      <c r="R36" s="86"/>
      <c r="S36" s="87"/>
      <c r="T36" s="85">
        <f>T27+T34</f>
        <v>0</v>
      </c>
      <c r="U36" s="57"/>
      <c r="V36" s="10"/>
    </row>
    <row r="37" spans="1:22" ht="15" customHeight="1" x14ac:dyDescent="0.15">
      <c r="A37" s="210" t="s">
        <v>29</v>
      </c>
      <c r="B37" s="210"/>
      <c r="C37" s="210"/>
      <c r="D37" s="210"/>
      <c r="E37" s="210"/>
      <c r="F37" s="210"/>
      <c r="G37" s="210"/>
      <c r="H37" s="210"/>
      <c r="I37" s="210"/>
      <c r="J37" s="210"/>
      <c r="K37" s="210"/>
      <c r="L37" s="210"/>
      <c r="M37" s="210"/>
      <c r="N37" s="210"/>
      <c r="O37" s="210"/>
      <c r="P37" s="210"/>
      <c r="Q37" s="210"/>
      <c r="R37" s="210"/>
      <c r="S37" s="210"/>
      <c r="T37" s="210"/>
      <c r="U37" s="210"/>
      <c r="V37" s="4"/>
    </row>
    <row r="38" spans="1:22" ht="57.75" customHeight="1" x14ac:dyDescent="0.15">
      <c r="A38" s="211" t="s">
        <v>26</v>
      </c>
      <c r="B38" s="211"/>
      <c r="C38" s="211"/>
      <c r="D38" s="211"/>
      <c r="E38" s="211"/>
      <c r="F38" s="211"/>
      <c r="G38" s="211"/>
      <c r="H38" s="211"/>
      <c r="I38" s="211"/>
      <c r="J38" s="211"/>
      <c r="K38" s="211"/>
      <c r="L38" s="211"/>
      <c r="M38" s="211"/>
      <c r="N38" s="211"/>
      <c r="O38" s="211"/>
      <c r="P38" s="211"/>
      <c r="Q38" s="211"/>
      <c r="R38" s="211"/>
      <c r="S38" s="211"/>
      <c r="T38" s="211"/>
      <c r="U38" s="211"/>
      <c r="V38" s="4"/>
    </row>
    <row r="39" spans="1:22" ht="13.5" customHeight="1" x14ac:dyDescent="0.15"/>
    <row r="40" spans="1:22" ht="90" customHeight="1" x14ac:dyDescent="0.15"/>
    <row r="41" spans="1:22" ht="90" customHeight="1" x14ac:dyDescent="0.15"/>
    <row r="42" spans="1:22" ht="90" customHeight="1" x14ac:dyDescent="0.15"/>
    <row r="43" spans="1:22" ht="90" customHeight="1" x14ac:dyDescent="0.15"/>
    <row r="44" spans="1:22" ht="90" customHeight="1" x14ac:dyDescent="0.15"/>
    <row r="45" spans="1:22" ht="35.1" customHeight="1" x14ac:dyDescent="0.15"/>
    <row r="46" spans="1:22" ht="84.95" customHeight="1" x14ac:dyDescent="0.15"/>
    <row r="47" spans="1:22" ht="84.95" customHeight="1" x14ac:dyDescent="0.15"/>
    <row r="48" spans="1:22" ht="84.95" customHeight="1" x14ac:dyDescent="0.15"/>
    <row r="49" spans="3:28" ht="84.95" customHeight="1" x14ac:dyDescent="0.15"/>
    <row r="50" spans="3:28" ht="84.95" customHeight="1" x14ac:dyDescent="0.15"/>
    <row r="51" spans="3:28" s="3" customFormat="1" ht="84.95" customHeight="1" x14ac:dyDescent="0.15">
      <c r="C51"/>
      <c r="D51"/>
      <c r="E51"/>
      <c r="F51"/>
      <c r="G51"/>
      <c r="H51" s="133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</row>
    <row r="52" spans="3:28" s="3" customFormat="1" ht="84.95" customHeight="1" x14ac:dyDescent="0.15">
      <c r="C52"/>
      <c r="D52"/>
      <c r="E52"/>
      <c r="F52"/>
      <c r="G52"/>
      <c r="H52" s="133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</row>
    <row r="53" spans="3:28" s="3" customFormat="1" ht="84.95" customHeight="1" x14ac:dyDescent="0.15">
      <c r="C53"/>
      <c r="D53"/>
      <c r="E53"/>
      <c r="F53"/>
      <c r="G53"/>
      <c r="H53" s="13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</row>
    <row r="54" spans="3:28" s="3" customFormat="1" ht="84.95" customHeight="1" x14ac:dyDescent="0.15">
      <c r="C54"/>
      <c r="D54"/>
      <c r="E54"/>
      <c r="F54"/>
      <c r="G54"/>
      <c r="H54" s="133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</row>
    <row r="55" spans="3:28" s="3" customFormat="1" ht="84.95" customHeight="1" x14ac:dyDescent="0.15">
      <c r="C55"/>
      <c r="D55"/>
      <c r="E55"/>
      <c r="F55"/>
      <c r="G55"/>
      <c r="H55" s="133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</row>
    <row r="56" spans="3:28" s="3" customFormat="1" ht="84.95" customHeight="1" x14ac:dyDescent="0.15">
      <c r="C56"/>
      <c r="D56"/>
      <c r="E56"/>
      <c r="F56"/>
      <c r="G56"/>
      <c r="H56" s="133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</row>
    <row r="57" spans="3:28" s="3" customFormat="1" ht="84.95" customHeight="1" x14ac:dyDescent="0.15">
      <c r="C57"/>
      <c r="D57"/>
      <c r="E57"/>
      <c r="F57"/>
      <c r="G57"/>
      <c r="H57" s="133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</row>
  </sheetData>
  <mergeCells count="47">
    <mergeCell ref="A37:U37"/>
    <mergeCell ref="A38:U38"/>
    <mergeCell ref="A35:D36"/>
    <mergeCell ref="E35:E36"/>
    <mergeCell ref="F35:F36"/>
    <mergeCell ref="J35:J36"/>
    <mergeCell ref="K35:K36"/>
    <mergeCell ref="L35:L36"/>
    <mergeCell ref="A33:D34"/>
    <mergeCell ref="E33:E34"/>
    <mergeCell ref="F33:F34"/>
    <mergeCell ref="J33:J34"/>
    <mergeCell ref="K33:K34"/>
    <mergeCell ref="L26:L27"/>
    <mergeCell ref="L33:L34"/>
    <mergeCell ref="L29:L30"/>
    <mergeCell ref="C31:C32"/>
    <mergeCell ref="D31:D32"/>
    <mergeCell ref="E31:E32"/>
    <mergeCell ref="F31:F32"/>
    <mergeCell ref="J31:J32"/>
    <mergeCell ref="K31:K32"/>
    <mergeCell ref="L31:L32"/>
    <mergeCell ref="C29:C30"/>
    <mergeCell ref="D29:D30"/>
    <mergeCell ref="E29:E30"/>
    <mergeCell ref="F29:F30"/>
    <mergeCell ref="J29:J30"/>
    <mergeCell ref="K29:K30"/>
    <mergeCell ref="A26:D27"/>
    <mergeCell ref="E26:E27"/>
    <mergeCell ref="F26:F27"/>
    <mergeCell ref="J26:J27"/>
    <mergeCell ref="K26:K27"/>
    <mergeCell ref="A1:U1"/>
    <mergeCell ref="I2:U2"/>
    <mergeCell ref="A4:B5"/>
    <mergeCell ref="C4:C5"/>
    <mergeCell ref="D4:D5"/>
    <mergeCell ref="E4:E5"/>
    <mergeCell ref="F4:F5"/>
    <mergeCell ref="G4:I5"/>
    <mergeCell ref="J4:L4"/>
    <mergeCell ref="M4:O5"/>
    <mergeCell ref="P4:U4"/>
    <mergeCell ref="P5:R5"/>
    <mergeCell ref="S5:U5"/>
  </mergeCells>
  <phoneticPr fontId="3"/>
  <pageMargins left="0.70866141732283472" right="0.31496062992125984" top="0.6692913385826772" bottom="0.35433070866141736" header="0.31496062992125984" footer="0.31496062992125984"/>
  <pageSetup paperSize="9" scale="72" orientation="landscape" r:id="rId1"/>
  <headerFooter>
    <oddHeader xml:space="preserve">&amp;L
（別紙）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7"/>
  <sheetViews>
    <sheetView topLeftCell="E19" workbookViewId="0">
      <selection activeCell="Y28" sqref="Y28"/>
    </sheetView>
  </sheetViews>
  <sheetFormatPr defaultRowHeight="13.5" x14ac:dyDescent="0.15"/>
  <cols>
    <col min="1" max="1" width="1.875" style="3" customWidth="1"/>
    <col min="2" max="2" width="2.25" style="3" customWidth="1"/>
    <col min="3" max="3" width="21.25" customWidth="1"/>
    <col min="4" max="4" width="30.5" customWidth="1"/>
    <col min="5" max="5" width="11.875" customWidth="1"/>
    <col min="6" max="6" width="14.5" customWidth="1"/>
    <col min="7" max="7" width="2" customWidth="1"/>
    <col min="8" max="8" width="5.125" style="133" customWidth="1"/>
    <col min="9" max="9" width="2" customWidth="1"/>
    <col min="10" max="12" width="16.375" customWidth="1"/>
    <col min="13" max="13" width="2" customWidth="1"/>
    <col min="14" max="14" width="12.625" customWidth="1"/>
    <col min="15" max="16" width="2" customWidth="1"/>
    <col min="17" max="17" width="12.75" customWidth="1"/>
    <col min="18" max="18" width="2" customWidth="1"/>
    <col min="19" max="19" width="2.25" customWidth="1"/>
    <col min="20" max="20" width="12.75" customWidth="1"/>
    <col min="21" max="21" width="1.875" customWidth="1"/>
    <col min="22" max="22" width="1.5" customWidth="1"/>
    <col min="23" max="23" width="4" customWidth="1"/>
  </cols>
  <sheetData>
    <row r="1" spans="1:28" ht="20.100000000000001" customHeight="1" x14ac:dyDescent="0.15">
      <c r="A1" s="161" t="s">
        <v>28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1"/>
      <c r="Q1" s="161"/>
      <c r="R1" s="161"/>
      <c r="S1" s="161"/>
      <c r="T1" s="161"/>
      <c r="U1" s="161"/>
      <c r="V1" s="4"/>
    </row>
    <row r="2" spans="1:28" ht="20.100000000000001" customHeight="1" x14ac:dyDescent="0.15">
      <c r="A2" s="110"/>
      <c r="B2" s="110"/>
      <c r="C2" s="110"/>
      <c r="D2" s="110"/>
      <c r="E2" s="110"/>
      <c r="F2" s="110"/>
      <c r="G2" s="110"/>
      <c r="H2" s="111"/>
      <c r="I2" s="162" t="s">
        <v>0</v>
      </c>
      <c r="J2" s="162"/>
      <c r="K2" s="162"/>
      <c r="L2" s="162"/>
      <c r="M2" s="162"/>
      <c r="N2" s="162"/>
      <c r="O2" s="162"/>
      <c r="P2" s="162"/>
      <c r="Q2" s="162"/>
      <c r="R2" s="162"/>
      <c r="S2" s="162"/>
      <c r="T2" s="162"/>
      <c r="U2" s="162"/>
      <c r="V2" s="4"/>
    </row>
    <row r="3" spans="1:28" ht="17.45" customHeight="1" x14ac:dyDescent="0.15">
      <c r="A3" s="6"/>
      <c r="B3" s="6"/>
      <c r="C3" s="6"/>
      <c r="D3" s="6"/>
      <c r="E3" s="6"/>
      <c r="F3" s="6"/>
      <c r="G3" s="6"/>
      <c r="H3" s="128"/>
      <c r="I3" s="7"/>
      <c r="J3" s="7"/>
      <c r="K3" s="7"/>
      <c r="L3" s="7"/>
      <c r="M3" s="7"/>
      <c r="N3" s="7"/>
      <c r="O3" s="7"/>
      <c r="P3" s="7"/>
      <c r="Q3" s="7"/>
      <c r="R3" s="7"/>
      <c r="S3" s="8"/>
      <c r="T3" s="9" t="s">
        <v>27</v>
      </c>
      <c r="U3" s="4"/>
      <c r="V3" s="4"/>
    </row>
    <row r="4" spans="1:28" ht="20.100000000000001" customHeight="1" x14ac:dyDescent="0.15">
      <c r="A4" s="163" t="s">
        <v>1</v>
      </c>
      <c r="B4" s="164"/>
      <c r="C4" s="167" t="s">
        <v>2</v>
      </c>
      <c r="D4" s="168" t="s">
        <v>3</v>
      </c>
      <c r="E4" s="168" t="s">
        <v>4</v>
      </c>
      <c r="F4" s="168" t="s">
        <v>5</v>
      </c>
      <c r="G4" s="169" t="s">
        <v>6</v>
      </c>
      <c r="H4" s="170"/>
      <c r="I4" s="164"/>
      <c r="J4" s="168" t="s">
        <v>7</v>
      </c>
      <c r="K4" s="168"/>
      <c r="L4" s="168"/>
      <c r="M4" s="173" t="s">
        <v>8</v>
      </c>
      <c r="N4" s="174"/>
      <c r="O4" s="175"/>
      <c r="P4" s="179" t="s">
        <v>9</v>
      </c>
      <c r="Q4" s="180"/>
      <c r="R4" s="180"/>
      <c r="S4" s="180"/>
      <c r="T4" s="180"/>
      <c r="U4" s="181"/>
      <c r="V4" s="10"/>
    </row>
    <row r="5" spans="1:28" s="2" customFormat="1" ht="21.95" customHeight="1" x14ac:dyDescent="0.15">
      <c r="A5" s="165"/>
      <c r="B5" s="166"/>
      <c r="C5" s="167"/>
      <c r="D5" s="168"/>
      <c r="E5" s="168"/>
      <c r="F5" s="168"/>
      <c r="G5" s="171"/>
      <c r="H5" s="172"/>
      <c r="I5" s="166"/>
      <c r="J5" s="135" t="s">
        <v>40</v>
      </c>
      <c r="K5" s="136" t="s">
        <v>41</v>
      </c>
      <c r="L5" s="137" t="s">
        <v>42</v>
      </c>
      <c r="M5" s="176"/>
      <c r="N5" s="177"/>
      <c r="O5" s="178"/>
      <c r="P5" s="182" t="s">
        <v>10</v>
      </c>
      <c r="Q5" s="183"/>
      <c r="R5" s="184"/>
      <c r="S5" s="185" t="s">
        <v>11</v>
      </c>
      <c r="T5" s="186"/>
      <c r="U5" s="187"/>
      <c r="V5" s="14"/>
      <c r="W5" s="1"/>
      <c r="X5" s="1"/>
      <c r="Y5" s="1"/>
      <c r="Z5" s="1"/>
      <c r="AA5" s="1"/>
      <c r="AB5" s="1"/>
    </row>
    <row r="6" spans="1:28" s="2" customFormat="1" ht="21.95" customHeight="1" x14ac:dyDescent="0.15">
      <c r="A6" s="15" t="s">
        <v>12</v>
      </c>
      <c r="B6" s="16"/>
      <c r="C6" s="16"/>
      <c r="D6" s="16"/>
      <c r="E6" s="17"/>
      <c r="F6" s="17"/>
      <c r="G6" s="17"/>
      <c r="H6" s="129"/>
      <c r="I6" s="19"/>
      <c r="J6" s="17"/>
      <c r="K6" s="17"/>
      <c r="L6" s="20"/>
      <c r="M6" s="20"/>
      <c r="N6" s="21"/>
      <c r="O6" s="22"/>
      <c r="P6" s="22"/>
      <c r="Q6" s="21"/>
      <c r="R6" s="23"/>
      <c r="S6" s="23"/>
      <c r="T6" s="21"/>
      <c r="U6" s="24"/>
      <c r="V6" s="14"/>
      <c r="W6" s="1"/>
      <c r="X6" s="1"/>
      <c r="Y6" s="1"/>
      <c r="Z6" s="1"/>
      <c r="AA6" s="1"/>
      <c r="AB6" s="1"/>
    </row>
    <row r="7" spans="1:28" s="2" customFormat="1" ht="19.5" customHeight="1" x14ac:dyDescent="0.15">
      <c r="A7" s="25"/>
      <c r="B7" s="26" t="s">
        <v>13</v>
      </c>
      <c r="C7" s="27"/>
      <c r="D7" s="27"/>
      <c r="E7" s="27"/>
      <c r="F7" s="27"/>
      <c r="G7" s="28"/>
      <c r="H7" s="129">
        <f>SUM(H8:H9)</f>
        <v>4</v>
      </c>
      <c r="I7" s="29"/>
      <c r="J7" s="27"/>
      <c r="K7" s="27"/>
      <c r="L7" s="27"/>
      <c r="M7" s="28"/>
      <c r="N7" s="21">
        <f>SUM(N8:N9)</f>
        <v>237500</v>
      </c>
      <c r="O7" s="30"/>
      <c r="P7" s="30"/>
      <c r="Q7" s="21">
        <f>SUM(Q8:Q9)</f>
        <v>205000</v>
      </c>
      <c r="R7" s="30"/>
      <c r="S7" s="30"/>
      <c r="T7" s="21">
        <f>SUM(T8:T9)</f>
        <v>32500</v>
      </c>
      <c r="U7" s="29"/>
      <c r="V7" s="14"/>
    </row>
    <row r="8" spans="1:28" ht="22.5" customHeight="1" x14ac:dyDescent="0.15">
      <c r="A8" s="31"/>
      <c r="B8" s="31"/>
      <c r="C8" s="125" t="s">
        <v>30</v>
      </c>
      <c r="D8" s="126" t="s">
        <v>31</v>
      </c>
      <c r="E8" s="127" t="s">
        <v>32</v>
      </c>
      <c r="F8" s="127" t="s">
        <v>33</v>
      </c>
      <c r="G8" s="34"/>
      <c r="H8" s="130">
        <v>3</v>
      </c>
      <c r="I8" s="36"/>
      <c r="J8" s="138" t="s">
        <v>38</v>
      </c>
      <c r="K8" s="139">
        <v>0</v>
      </c>
      <c r="L8" s="134"/>
      <c r="M8" s="38"/>
      <c r="N8" s="39">
        <v>105000</v>
      </c>
      <c r="O8" s="40"/>
      <c r="P8" s="41"/>
      <c r="Q8" s="39">
        <v>105000</v>
      </c>
      <c r="R8" s="40"/>
      <c r="S8" s="41"/>
      <c r="T8" s="39"/>
      <c r="U8" s="42"/>
      <c r="V8" s="14"/>
      <c r="W8" s="1"/>
      <c r="X8" s="1"/>
      <c r="Y8" s="1"/>
      <c r="Z8" s="1"/>
      <c r="AA8" s="1"/>
      <c r="AB8" s="1"/>
    </row>
    <row r="9" spans="1:28" ht="22.5" customHeight="1" x14ac:dyDescent="0.15">
      <c r="A9" s="31"/>
      <c r="B9" s="43"/>
      <c r="C9" s="126" t="s">
        <v>34</v>
      </c>
      <c r="D9" s="126" t="s">
        <v>35</v>
      </c>
      <c r="E9" s="127" t="s">
        <v>36</v>
      </c>
      <c r="F9" s="127" t="s">
        <v>37</v>
      </c>
      <c r="G9" s="34"/>
      <c r="H9" s="130">
        <v>1</v>
      </c>
      <c r="I9" s="36"/>
      <c r="J9" s="138" t="s">
        <v>39</v>
      </c>
      <c r="K9" s="139">
        <v>32500</v>
      </c>
      <c r="L9" s="134"/>
      <c r="M9" s="38"/>
      <c r="N9" s="39">
        <v>132500</v>
      </c>
      <c r="O9" s="40"/>
      <c r="P9" s="41"/>
      <c r="Q9" s="39">
        <v>100000</v>
      </c>
      <c r="R9" s="40"/>
      <c r="S9" s="41"/>
      <c r="T9" s="39">
        <v>32500</v>
      </c>
      <c r="U9" s="42"/>
      <c r="V9" s="14"/>
      <c r="W9" s="1"/>
      <c r="X9" s="1"/>
      <c r="Y9" s="1"/>
      <c r="Z9" s="1"/>
      <c r="AA9" s="1"/>
      <c r="AB9" s="1"/>
    </row>
    <row r="10" spans="1:28" ht="19.5" customHeight="1" x14ac:dyDescent="0.15">
      <c r="A10" s="44"/>
      <c r="B10" s="99" t="s">
        <v>14</v>
      </c>
      <c r="C10" s="46"/>
      <c r="D10" s="46"/>
      <c r="E10" s="46"/>
      <c r="F10" s="46"/>
      <c r="G10" s="47"/>
      <c r="H10" s="129">
        <f>SUM(H11:H12)</f>
        <v>1</v>
      </c>
      <c r="I10" s="48"/>
      <c r="J10" s="46"/>
      <c r="K10" s="46"/>
      <c r="L10" s="46"/>
      <c r="M10" s="47"/>
      <c r="N10" s="21">
        <f>SUM(N11:N12)</f>
        <v>78500</v>
      </c>
      <c r="O10" s="49"/>
      <c r="P10" s="30"/>
      <c r="Q10" s="21">
        <f>SUM(Q11:Q12)</f>
        <v>5000</v>
      </c>
      <c r="R10" s="30"/>
      <c r="S10" s="50"/>
      <c r="T10" s="21">
        <f>SUM(T11:T12)</f>
        <v>73500</v>
      </c>
      <c r="U10" s="48"/>
      <c r="V10" s="14"/>
    </row>
    <row r="11" spans="1:28" ht="22.5" customHeight="1" x14ac:dyDescent="0.15">
      <c r="A11" s="31"/>
      <c r="B11" s="31"/>
      <c r="C11" s="126" t="s">
        <v>43</v>
      </c>
      <c r="D11" s="126" t="s">
        <v>44</v>
      </c>
      <c r="E11" s="127" t="s">
        <v>45</v>
      </c>
      <c r="F11" s="140">
        <v>44156</v>
      </c>
      <c r="G11" s="34"/>
      <c r="H11" s="130">
        <v>1</v>
      </c>
      <c r="I11" s="36"/>
      <c r="J11" s="138" t="s">
        <v>46</v>
      </c>
      <c r="K11" s="139">
        <v>8500</v>
      </c>
      <c r="L11" s="134"/>
      <c r="M11" s="38"/>
      <c r="N11" s="39">
        <v>78500</v>
      </c>
      <c r="O11" s="40"/>
      <c r="P11" s="41"/>
      <c r="Q11" s="39">
        <v>5000</v>
      </c>
      <c r="R11" s="51"/>
      <c r="S11" s="52"/>
      <c r="T11" s="39">
        <v>73500</v>
      </c>
      <c r="U11" s="42"/>
      <c r="V11" s="14"/>
      <c r="W11" s="1"/>
      <c r="X11" s="1"/>
      <c r="Y11" s="1"/>
      <c r="Z11" s="1"/>
      <c r="AA11" s="1"/>
      <c r="AB11" s="1"/>
    </row>
    <row r="12" spans="1:28" ht="22.5" customHeight="1" x14ac:dyDescent="0.15">
      <c r="A12" s="31"/>
      <c r="B12" s="43"/>
      <c r="C12" s="32"/>
      <c r="D12" s="32"/>
      <c r="E12" s="33"/>
      <c r="F12" s="33"/>
      <c r="G12" s="34"/>
      <c r="H12" s="130"/>
      <c r="I12" s="36"/>
      <c r="J12" s="37"/>
      <c r="K12" s="37"/>
      <c r="L12" s="37"/>
      <c r="M12" s="38"/>
      <c r="N12" s="39"/>
      <c r="O12" s="40"/>
      <c r="P12" s="41"/>
      <c r="Q12" s="39"/>
      <c r="R12" s="51"/>
      <c r="S12" s="52"/>
      <c r="T12" s="39"/>
      <c r="U12" s="42"/>
      <c r="V12" s="14"/>
      <c r="W12" s="1"/>
      <c r="X12" s="1"/>
      <c r="Y12" s="1"/>
      <c r="Z12" s="1"/>
      <c r="AA12" s="1"/>
      <c r="AB12" s="1"/>
    </row>
    <row r="13" spans="1:28" ht="19.5" customHeight="1" x14ac:dyDescent="0.15">
      <c r="A13" s="44"/>
      <c r="B13" s="99" t="s">
        <v>15</v>
      </c>
      <c r="C13" s="46"/>
      <c r="D13" s="46"/>
      <c r="E13" s="46"/>
      <c r="F13" s="46"/>
      <c r="G13" s="47"/>
      <c r="H13" s="129">
        <f>SUM(H14:H15)</f>
        <v>1</v>
      </c>
      <c r="I13" s="48"/>
      <c r="J13" s="46"/>
      <c r="K13" s="46"/>
      <c r="L13" s="46"/>
      <c r="M13" s="47"/>
      <c r="N13" s="21">
        <f>SUM(N14:N15)</f>
        <v>153000</v>
      </c>
      <c r="O13" s="49"/>
      <c r="P13" s="30"/>
      <c r="Q13" s="21">
        <f>SUM(Q14:Q15)</f>
        <v>76500</v>
      </c>
      <c r="R13" s="30"/>
      <c r="S13" s="50"/>
      <c r="T13" s="21">
        <f>SUM(T14:T15)</f>
        <v>76500</v>
      </c>
      <c r="U13" s="48"/>
      <c r="V13" s="14"/>
    </row>
    <row r="14" spans="1:28" ht="22.5" customHeight="1" x14ac:dyDescent="0.15">
      <c r="A14" s="31"/>
      <c r="B14" s="31"/>
      <c r="C14" s="126" t="s">
        <v>47</v>
      </c>
      <c r="D14" s="126" t="s">
        <v>48</v>
      </c>
      <c r="E14" s="127" t="s">
        <v>49</v>
      </c>
      <c r="F14" s="127" t="s">
        <v>50</v>
      </c>
      <c r="G14" s="34"/>
      <c r="H14" s="130">
        <v>1</v>
      </c>
      <c r="I14" s="53"/>
      <c r="J14" s="138" t="s">
        <v>51</v>
      </c>
      <c r="K14" s="139">
        <v>58000</v>
      </c>
      <c r="L14" s="134"/>
      <c r="M14" s="141"/>
      <c r="N14" s="39">
        <v>153000</v>
      </c>
      <c r="O14" s="54"/>
      <c r="P14" s="55"/>
      <c r="Q14" s="39">
        <v>76500</v>
      </c>
      <c r="R14" s="40"/>
      <c r="S14" s="41"/>
      <c r="T14" s="39">
        <v>76500</v>
      </c>
      <c r="U14" s="42"/>
      <c r="V14" s="14"/>
      <c r="W14" s="1"/>
      <c r="X14" s="1"/>
      <c r="Y14" s="1"/>
      <c r="Z14" s="1"/>
      <c r="AA14" s="1"/>
      <c r="AB14" s="1"/>
    </row>
    <row r="15" spans="1:28" ht="8.25" customHeight="1" x14ac:dyDescent="0.15">
      <c r="A15" s="31"/>
      <c r="B15" s="103"/>
      <c r="C15" s="32"/>
      <c r="D15" s="32"/>
      <c r="E15" s="33"/>
      <c r="F15" s="33"/>
      <c r="G15" s="34"/>
      <c r="H15" s="130"/>
      <c r="I15" s="53"/>
      <c r="J15" s="37"/>
      <c r="K15" s="37"/>
      <c r="L15" s="37"/>
      <c r="M15" s="38"/>
      <c r="N15" s="39"/>
      <c r="O15" s="54"/>
      <c r="P15" s="55"/>
      <c r="Q15" s="39"/>
      <c r="R15" s="40"/>
      <c r="S15" s="41"/>
      <c r="T15" s="39"/>
      <c r="U15" s="42"/>
      <c r="V15" s="14"/>
      <c r="W15" s="1"/>
      <c r="X15" s="1"/>
      <c r="Y15" s="1"/>
      <c r="Z15" s="1"/>
      <c r="AA15" s="1"/>
      <c r="AB15" s="1"/>
    </row>
    <row r="16" spans="1:28" ht="19.5" customHeight="1" x14ac:dyDescent="0.15">
      <c r="A16" s="44"/>
      <c r="B16" s="99" t="s">
        <v>16</v>
      </c>
      <c r="C16" s="46"/>
      <c r="D16" s="46"/>
      <c r="E16" s="46"/>
      <c r="F16" s="46"/>
      <c r="G16" s="47"/>
      <c r="H16" s="129">
        <f>SUM(H17:H18)</f>
        <v>0</v>
      </c>
      <c r="I16" s="48"/>
      <c r="J16" s="46"/>
      <c r="K16" s="46"/>
      <c r="L16" s="46"/>
      <c r="M16" s="47"/>
      <c r="N16" s="21">
        <f>SUM(N17:N18)</f>
        <v>0</v>
      </c>
      <c r="O16" s="49"/>
      <c r="P16" s="30"/>
      <c r="Q16" s="21">
        <f>SUM(Q17:Q18)</f>
        <v>0</v>
      </c>
      <c r="R16" s="30"/>
      <c r="S16" s="50"/>
      <c r="T16" s="21">
        <f>SUM(T17:T18)</f>
        <v>0</v>
      </c>
      <c r="U16" s="48"/>
      <c r="V16" s="10"/>
    </row>
    <row r="17" spans="1:22" ht="22.5" customHeight="1" x14ac:dyDescent="0.15">
      <c r="A17" s="31"/>
      <c r="B17" s="31"/>
      <c r="C17" s="32"/>
      <c r="D17" s="32"/>
      <c r="E17" s="33"/>
      <c r="F17" s="33"/>
      <c r="G17" s="34"/>
      <c r="H17" s="130"/>
      <c r="I17" s="53"/>
      <c r="J17" s="37"/>
      <c r="K17" s="37"/>
      <c r="L17" s="37"/>
      <c r="M17" s="38"/>
      <c r="N17" s="39"/>
      <c r="O17" s="54"/>
      <c r="P17" s="55"/>
      <c r="Q17" s="39"/>
      <c r="R17" s="40"/>
      <c r="S17" s="41"/>
      <c r="T17" s="39"/>
      <c r="U17" s="42"/>
      <c r="V17" s="10"/>
    </row>
    <row r="18" spans="1:22" ht="9.75" customHeight="1" x14ac:dyDescent="0.15">
      <c r="A18" s="31"/>
      <c r="B18" s="104"/>
      <c r="C18" s="32"/>
      <c r="D18" s="32"/>
      <c r="E18" s="33"/>
      <c r="F18" s="33"/>
      <c r="G18" s="34"/>
      <c r="H18" s="130"/>
      <c r="I18" s="53"/>
      <c r="J18" s="37"/>
      <c r="K18" s="37"/>
      <c r="L18" s="37"/>
      <c r="M18" s="38"/>
      <c r="N18" s="39"/>
      <c r="O18" s="54"/>
      <c r="P18" s="55"/>
      <c r="Q18" s="39"/>
      <c r="R18" s="40"/>
      <c r="S18" s="41"/>
      <c r="T18" s="39"/>
      <c r="U18" s="42"/>
      <c r="V18" s="10"/>
    </row>
    <row r="19" spans="1:22" ht="21" customHeight="1" x14ac:dyDescent="0.15">
      <c r="A19" s="15" t="s">
        <v>17</v>
      </c>
      <c r="B19" s="18"/>
      <c r="C19" s="58"/>
      <c r="D19" s="58"/>
      <c r="E19" s="59"/>
      <c r="F19" s="59"/>
      <c r="G19" s="59"/>
      <c r="H19" s="130"/>
      <c r="I19" s="35"/>
      <c r="J19" s="60"/>
      <c r="K19" s="60"/>
      <c r="L19" s="60"/>
      <c r="M19" s="60"/>
      <c r="N19" s="39"/>
      <c r="O19" s="39"/>
      <c r="P19" s="39"/>
      <c r="Q19" s="39"/>
      <c r="R19" s="21"/>
      <c r="S19" s="21"/>
      <c r="T19" s="39"/>
      <c r="U19" s="42"/>
      <c r="V19" s="10"/>
    </row>
    <row r="20" spans="1:22" ht="22.5" customHeight="1" x14ac:dyDescent="0.15">
      <c r="A20" s="31"/>
      <c r="B20" s="61" t="s">
        <v>18</v>
      </c>
      <c r="C20" s="62"/>
      <c r="D20" s="58"/>
      <c r="E20" s="59"/>
      <c r="F20" s="59"/>
      <c r="G20" s="34"/>
      <c r="H20" s="129">
        <f>SUM(H21:H22)</f>
        <v>50</v>
      </c>
      <c r="I20" s="36"/>
      <c r="J20" s="60"/>
      <c r="K20" s="60"/>
      <c r="L20" s="60"/>
      <c r="M20" s="38"/>
      <c r="N20" s="21">
        <f>SUM(N21:N22)</f>
        <v>120000</v>
      </c>
      <c r="O20" s="40"/>
      <c r="P20" s="21"/>
      <c r="Q20" s="21">
        <f>SUM(Q21:Q22)</f>
        <v>120000</v>
      </c>
      <c r="R20" s="21"/>
      <c r="S20" s="41"/>
      <c r="T20" s="21">
        <f>SUM(T21:T22)</f>
        <v>0</v>
      </c>
      <c r="U20" s="63"/>
      <c r="V20" s="10"/>
    </row>
    <row r="21" spans="1:22" ht="22.5" customHeight="1" x14ac:dyDescent="0.15">
      <c r="A21" s="31"/>
      <c r="B21" s="31"/>
      <c r="C21" s="125" t="s">
        <v>52</v>
      </c>
      <c r="D21" s="126" t="s">
        <v>53</v>
      </c>
      <c r="E21" s="127" t="s">
        <v>54</v>
      </c>
      <c r="F21" s="140">
        <v>44080</v>
      </c>
      <c r="G21" s="34"/>
      <c r="H21" s="130">
        <v>50</v>
      </c>
      <c r="I21" s="36"/>
      <c r="J21" s="138" t="s">
        <v>55</v>
      </c>
      <c r="K21" s="138"/>
      <c r="L21" s="142" t="s">
        <v>56</v>
      </c>
      <c r="M21" s="41"/>
      <c r="N21" s="39">
        <v>120000</v>
      </c>
      <c r="O21" s="66"/>
      <c r="P21" s="67"/>
      <c r="Q21" s="39">
        <v>120000</v>
      </c>
      <c r="R21" s="40"/>
      <c r="S21" s="41"/>
      <c r="T21" s="39"/>
      <c r="U21" s="63"/>
      <c r="V21" s="10"/>
    </row>
    <row r="22" spans="1:22" ht="9.75" customHeight="1" x14ac:dyDescent="0.15">
      <c r="A22" s="31"/>
      <c r="B22" s="43"/>
      <c r="C22" s="64"/>
      <c r="D22" s="32"/>
      <c r="E22" s="33"/>
      <c r="F22" s="33"/>
      <c r="G22" s="34"/>
      <c r="H22" s="130"/>
      <c r="I22" s="36"/>
      <c r="J22" s="37"/>
      <c r="K22" s="37"/>
      <c r="L22" s="65"/>
      <c r="M22" s="41"/>
      <c r="N22" s="39"/>
      <c r="O22" s="66"/>
      <c r="P22" s="67"/>
      <c r="Q22" s="39"/>
      <c r="R22" s="40"/>
      <c r="S22" s="41"/>
      <c r="T22" s="39"/>
      <c r="U22" s="63"/>
      <c r="V22" s="10"/>
    </row>
    <row r="23" spans="1:22" ht="22.5" customHeight="1" x14ac:dyDescent="0.15">
      <c r="A23" s="31"/>
      <c r="B23" s="61" t="s">
        <v>19</v>
      </c>
      <c r="C23" s="62"/>
      <c r="D23" s="58"/>
      <c r="E23" s="59"/>
      <c r="F23" s="59"/>
      <c r="G23" s="34"/>
      <c r="H23" s="129">
        <f>SUM(H24:H25)</f>
        <v>5</v>
      </c>
      <c r="I23" s="36"/>
      <c r="J23" s="60"/>
      <c r="K23" s="60"/>
      <c r="L23" s="21"/>
      <c r="M23" s="41"/>
      <c r="N23" s="21">
        <f>SUM(N24:N25)</f>
        <v>190500</v>
      </c>
      <c r="O23" s="66"/>
      <c r="P23" s="68"/>
      <c r="Q23" s="21">
        <f>SUM(Q24:Q25)</f>
        <v>93500</v>
      </c>
      <c r="R23" s="21"/>
      <c r="S23" s="41"/>
      <c r="T23" s="21">
        <f>SUM(T24:T25)</f>
        <v>97000</v>
      </c>
      <c r="U23" s="63"/>
      <c r="V23" s="10"/>
    </row>
    <row r="24" spans="1:22" ht="22.5" customHeight="1" x14ac:dyDescent="0.15">
      <c r="A24" s="31"/>
      <c r="B24" s="31"/>
      <c r="C24" s="126" t="s">
        <v>57</v>
      </c>
      <c r="D24" s="126" t="s">
        <v>58</v>
      </c>
      <c r="E24" s="127" t="s">
        <v>59</v>
      </c>
      <c r="F24" s="127" t="s">
        <v>60</v>
      </c>
      <c r="G24" s="34"/>
      <c r="H24" s="130">
        <v>5</v>
      </c>
      <c r="I24" s="36"/>
      <c r="J24" s="138" t="s">
        <v>61</v>
      </c>
      <c r="K24" s="138"/>
      <c r="L24" s="143" t="s">
        <v>62</v>
      </c>
      <c r="M24" s="41"/>
      <c r="N24" s="39">
        <v>190500</v>
      </c>
      <c r="O24" s="66"/>
      <c r="P24" s="67"/>
      <c r="Q24" s="144">
        <v>93500</v>
      </c>
      <c r="R24" s="40"/>
      <c r="S24" s="41"/>
      <c r="T24" s="39">
        <v>97000</v>
      </c>
      <c r="U24" s="63"/>
      <c r="V24" s="10"/>
    </row>
    <row r="25" spans="1:22" ht="9.75" customHeight="1" x14ac:dyDescent="0.15">
      <c r="A25" s="31"/>
      <c r="B25" s="31"/>
      <c r="C25" s="69"/>
      <c r="D25" s="105"/>
      <c r="E25" s="106"/>
      <c r="F25" s="106"/>
      <c r="G25" s="107"/>
      <c r="H25" s="130"/>
      <c r="I25" s="36"/>
      <c r="J25" s="109"/>
      <c r="K25" s="109"/>
      <c r="L25" s="74"/>
      <c r="M25" s="75"/>
      <c r="N25" s="39"/>
      <c r="O25" s="76"/>
      <c r="P25" s="77"/>
      <c r="Q25" s="39"/>
      <c r="R25" s="78"/>
      <c r="S25" s="75"/>
      <c r="T25" s="39"/>
      <c r="U25" s="79"/>
      <c r="V25" s="10"/>
    </row>
    <row r="26" spans="1:22" ht="14.25" customHeight="1" x14ac:dyDescent="0.15">
      <c r="A26" s="188" t="s">
        <v>20</v>
      </c>
      <c r="B26" s="189"/>
      <c r="C26" s="189"/>
      <c r="D26" s="190"/>
      <c r="E26" s="194"/>
      <c r="F26" s="194"/>
      <c r="G26" s="107" t="s">
        <v>21</v>
      </c>
      <c r="H26" s="131"/>
      <c r="I26" s="101" t="s">
        <v>22</v>
      </c>
      <c r="J26" s="196" ph="1"/>
      <c r="K26" s="196" ph="1"/>
      <c r="L26" s="196" ph="1"/>
      <c r="M26" s="107" t="s">
        <v>21</v>
      </c>
      <c r="N26" s="81"/>
      <c r="O26" s="82" t="s">
        <v>22</v>
      </c>
      <c r="P26" s="83" t="s">
        <v>21</v>
      </c>
      <c r="Q26" s="81"/>
      <c r="R26" s="82" t="s">
        <v>22</v>
      </c>
      <c r="S26" s="83" t="s">
        <v>21</v>
      </c>
      <c r="T26" s="81"/>
      <c r="U26" s="101" t="s">
        <v>22</v>
      </c>
      <c r="V26" s="10"/>
    </row>
    <row r="27" spans="1:22" ht="14.25" customHeight="1" x14ac:dyDescent="0.15">
      <c r="A27" s="191"/>
      <c r="B27" s="192"/>
      <c r="C27" s="192"/>
      <c r="D27" s="193"/>
      <c r="E27" s="195"/>
      <c r="F27" s="195"/>
      <c r="G27" s="108"/>
      <c r="H27" s="132">
        <f>H7+H10+H13+H16+H20+H23</f>
        <v>61</v>
      </c>
      <c r="I27" s="104"/>
      <c r="J27" s="197"/>
      <c r="K27" s="197"/>
      <c r="L27" s="197"/>
      <c r="M27" s="108"/>
      <c r="N27" s="85">
        <f>N7+N10+N13+N16+N20+N23</f>
        <v>779500</v>
      </c>
      <c r="O27" s="86"/>
      <c r="P27" s="87"/>
      <c r="Q27" s="85">
        <f>Q7+Q10+Q13+Q16+Q20+Q23</f>
        <v>500000</v>
      </c>
      <c r="R27" s="86"/>
      <c r="S27" s="87"/>
      <c r="T27" s="85">
        <f>T7+T10+T13+T16+T20+T23</f>
        <v>279500</v>
      </c>
      <c r="U27" s="104"/>
      <c r="V27" s="10"/>
    </row>
    <row r="28" spans="1:22" ht="22.5" customHeight="1" x14ac:dyDescent="0.15">
      <c r="A28" s="15" t="s">
        <v>23</v>
      </c>
      <c r="B28" s="100"/>
      <c r="C28" s="62"/>
      <c r="D28" s="58"/>
      <c r="E28" s="59"/>
      <c r="F28" s="59"/>
      <c r="G28" s="59"/>
      <c r="H28" s="130"/>
      <c r="I28" s="18"/>
      <c r="J28" s="60"/>
      <c r="K28" s="60"/>
      <c r="L28" s="21"/>
      <c r="M28" s="59"/>
      <c r="N28" s="39"/>
      <c r="O28" s="89"/>
      <c r="P28" s="22"/>
      <c r="Q28" s="39"/>
      <c r="R28" s="89"/>
      <c r="S28" s="22"/>
      <c r="T28" s="39"/>
      <c r="U28" s="36"/>
      <c r="V28" s="10"/>
    </row>
    <row r="29" spans="1:22" ht="11.25" customHeight="1" x14ac:dyDescent="0.15">
      <c r="A29" s="90"/>
      <c r="B29" s="91"/>
      <c r="C29" s="212" t="s">
        <v>93</v>
      </c>
      <c r="D29" s="214" t="s">
        <v>87</v>
      </c>
      <c r="E29" s="214" t="s">
        <v>87</v>
      </c>
      <c r="F29" s="214" t="s">
        <v>87</v>
      </c>
      <c r="G29" s="148" t="s">
        <v>21</v>
      </c>
      <c r="H29" s="131"/>
      <c r="I29" s="146" t="s">
        <v>22</v>
      </c>
      <c r="J29" s="151"/>
      <c r="K29" s="151"/>
      <c r="L29" s="216" t="s">
        <v>94</v>
      </c>
      <c r="M29" s="148" t="s">
        <v>21</v>
      </c>
      <c r="N29" s="131"/>
      <c r="O29" s="146" t="s">
        <v>22</v>
      </c>
      <c r="P29" s="148" t="s">
        <v>21</v>
      </c>
      <c r="Q29" s="131"/>
      <c r="R29" s="146" t="s">
        <v>22</v>
      </c>
      <c r="S29" s="148" t="s">
        <v>21</v>
      </c>
      <c r="T29" s="131"/>
      <c r="U29" s="146" t="s">
        <v>22</v>
      </c>
      <c r="V29" s="10"/>
    </row>
    <row r="30" spans="1:22" ht="11.25" customHeight="1" x14ac:dyDescent="0.15">
      <c r="A30" s="90"/>
      <c r="B30" s="91"/>
      <c r="C30" s="213"/>
      <c r="D30" s="215"/>
      <c r="E30" s="215"/>
      <c r="F30" s="215"/>
      <c r="G30" s="149"/>
      <c r="H30" s="132">
        <v>20</v>
      </c>
      <c r="I30" s="147"/>
      <c r="J30" s="151"/>
      <c r="K30" s="151"/>
      <c r="L30" s="217"/>
      <c r="M30" s="149"/>
      <c r="N30" s="85">
        <v>100000</v>
      </c>
      <c r="O30" s="93"/>
      <c r="P30" s="94"/>
      <c r="Q30" s="85">
        <v>100000</v>
      </c>
      <c r="R30" s="93"/>
      <c r="S30" s="94"/>
      <c r="T30" s="85"/>
      <c r="U30" s="147"/>
      <c r="V30" s="10"/>
    </row>
    <row r="31" spans="1:22" ht="11.25" customHeight="1" x14ac:dyDescent="0.15">
      <c r="A31" s="90"/>
      <c r="B31" s="91"/>
      <c r="C31" s="218" t="s">
        <v>66</v>
      </c>
      <c r="D31" s="220" t="s">
        <v>67</v>
      </c>
      <c r="E31" s="204" t="s">
        <v>68</v>
      </c>
      <c r="F31" s="206" t="s">
        <v>69</v>
      </c>
      <c r="G31" s="95" t="s">
        <v>21</v>
      </c>
      <c r="H31" s="150"/>
      <c r="I31" s="91" t="s">
        <v>22</v>
      </c>
      <c r="J31" s="222" t="s">
        <v>70</v>
      </c>
      <c r="K31" s="208"/>
      <c r="L31" s="198"/>
      <c r="M31" s="95" t="s">
        <v>21</v>
      </c>
      <c r="N31" s="152"/>
      <c r="O31" s="96" t="s">
        <v>22</v>
      </c>
      <c r="P31" s="97" t="s">
        <v>21</v>
      </c>
      <c r="Q31" s="152"/>
      <c r="R31" s="96" t="s">
        <v>22</v>
      </c>
      <c r="S31" s="97" t="s">
        <v>21</v>
      </c>
      <c r="T31" s="152"/>
      <c r="U31" s="91" t="s">
        <v>22</v>
      </c>
      <c r="V31" s="10"/>
    </row>
    <row r="32" spans="1:22" ht="11.25" customHeight="1" x14ac:dyDescent="0.15">
      <c r="A32" s="102"/>
      <c r="B32" s="104"/>
      <c r="C32" s="219"/>
      <c r="D32" s="221"/>
      <c r="E32" s="205"/>
      <c r="F32" s="207"/>
      <c r="G32" s="108"/>
      <c r="H32" s="132">
        <v>1</v>
      </c>
      <c r="I32" s="104"/>
      <c r="J32" s="223"/>
      <c r="K32" s="209"/>
      <c r="L32" s="199"/>
      <c r="M32" s="108"/>
      <c r="N32" s="85">
        <v>70000</v>
      </c>
      <c r="O32" s="93"/>
      <c r="P32" s="94"/>
      <c r="Q32" s="85">
        <v>70000</v>
      </c>
      <c r="R32" s="93"/>
      <c r="S32" s="94"/>
      <c r="T32" s="85"/>
      <c r="U32" s="104"/>
      <c r="V32" s="10"/>
    </row>
    <row r="33" spans="1:22" ht="14.25" customHeight="1" x14ac:dyDescent="0.15">
      <c r="A33" s="188" t="s">
        <v>24</v>
      </c>
      <c r="B33" s="189"/>
      <c r="C33" s="189"/>
      <c r="D33" s="190"/>
      <c r="E33" s="194"/>
      <c r="F33" s="194"/>
      <c r="G33" s="107" t="s">
        <v>21</v>
      </c>
      <c r="H33" s="81"/>
      <c r="I33" s="101" t="s">
        <v>22</v>
      </c>
      <c r="J33" s="196" ph="1"/>
      <c r="K33" s="196" ph="1"/>
      <c r="L33" s="196" ph="1"/>
      <c r="M33" s="107" t="s">
        <v>21</v>
      </c>
      <c r="N33" s="81"/>
      <c r="O33" s="82" t="s">
        <v>22</v>
      </c>
      <c r="P33" s="83" t="s">
        <v>21</v>
      </c>
      <c r="Q33" s="81"/>
      <c r="R33" s="82" t="s">
        <v>22</v>
      </c>
      <c r="S33" s="83" t="s">
        <v>21</v>
      </c>
      <c r="T33" s="81"/>
      <c r="U33" s="101" t="s">
        <v>22</v>
      </c>
      <c r="V33" s="10"/>
    </row>
    <row r="34" spans="1:22" ht="14.25" customHeight="1" x14ac:dyDescent="0.15">
      <c r="A34" s="191"/>
      <c r="B34" s="192"/>
      <c r="C34" s="192"/>
      <c r="D34" s="193"/>
      <c r="E34" s="195"/>
      <c r="F34" s="195"/>
      <c r="G34" s="108"/>
      <c r="H34" s="85">
        <f>H32+H30</f>
        <v>21</v>
      </c>
      <c r="I34" s="104"/>
      <c r="J34" s="197"/>
      <c r="K34" s="197"/>
      <c r="L34" s="197"/>
      <c r="M34" s="108"/>
      <c r="N34" s="85">
        <f>N32+N30</f>
        <v>170000</v>
      </c>
      <c r="O34" s="86"/>
      <c r="P34" s="87"/>
      <c r="Q34" s="85">
        <f>+Q32+Q30</f>
        <v>170000</v>
      </c>
      <c r="R34" s="86"/>
      <c r="S34" s="87"/>
      <c r="T34" s="85">
        <f>+T32+T30</f>
        <v>0</v>
      </c>
      <c r="U34" s="104"/>
      <c r="V34" s="10"/>
    </row>
    <row r="35" spans="1:22" ht="14.25" customHeight="1" x14ac:dyDescent="0.15">
      <c r="A35" s="188" t="s">
        <v>25</v>
      </c>
      <c r="B35" s="189"/>
      <c r="C35" s="189"/>
      <c r="D35" s="190"/>
      <c r="E35" s="194"/>
      <c r="F35" s="194"/>
      <c r="G35" s="107" t="s">
        <v>21</v>
      </c>
      <c r="H35" s="131"/>
      <c r="I35" s="101" t="s">
        <v>22</v>
      </c>
      <c r="J35" s="196" ph="1"/>
      <c r="K35" s="196" ph="1"/>
      <c r="L35" s="196" ph="1"/>
      <c r="M35" s="107" t="s">
        <v>21</v>
      </c>
      <c r="N35" s="81"/>
      <c r="O35" s="82" t="s">
        <v>22</v>
      </c>
      <c r="P35" s="83" t="s">
        <v>21</v>
      </c>
      <c r="Q35" s="81"/>
      <c r="R35" s="82" t="s">
        <v>22</v>
      </c>
      <c r="S35" s="83" t="s">
        <v>21</v>
      </c>
      <c r="T35" s="81"/>
      <c r="U35" s="101" t="s">
        <v>22</v>
      </c>
      <c r="V35" s="10"/>
    </row>
    <row r="36" spans="1:22" ht="14.25" customHeight="1" x14ac:dyDescent="0.15">
      <c r="A36" s="191"/>
      <c r="B36" s="192"/>
      <c r="C36" s="192"/>
      <c r="D36" s="193"/>
      <c r="E36" s="195"/>
      <c r="F36" s="195"/>
      <c r="G36" s="108"/>
      <c r="H36" s="132">
        <f>H27+H34</f>
        <v>82</v>
      </c>
      <c r="I36" s="104"/>
      <c r="J36" s="197"/>
      <c r="K36" s="197"/>
      <c r="L36" s="197"/>
      <c r="M36" s="108"/>
      <c r="N36" s="85">
        <f>N27+N34</f>
        <v>949500</v>
      </c>
      <c r="O36" s="86"/>
      <c r="P36" s="87"/>
      <c r="Q36" s="85">
        <f>Q27+Q34</f>
        <v>670000</v>
      </c>
      <c r="R36" s="86"/>
      <c r="S36" s="87"/>
      <c r="T36" s="85">
        <f>T27+T34</f>
        <v>279500</v>
      </c>
      <c r="U36" s="104"/>
      <c r="V36" s="10"/>
    </row>
    <row r="37" spans="1:22" ht="15" customHeight="1" x14ac:dyDescent="0.15">
      <c r="A37" s="210" t="s">
        <v>29</v>
      </c>
      <c r="B37" s="210"/>
      <c r="C37" s="210"/>
      <c r="D37" s="210"/>
      <c r="E37" s="210"/>
      <c r="F37" s="210"/>
      <c r="G37" s="210"/>
      <c r="H37" s="210"/>
      <c r="I37" s="210"/>
      <c r="J37" s="210"/>
      <c r="K37" s="210"/>
      <c r="L37" s="210"/>
      <c r="M37" s="210"/>
      <c r="N37" s="210"/>
      <c r="O37" s="210"/>
      <c r="P37" s="210"/>
      <c r="Q37" s="210"/>
      <c r="R37" s="210"/>
      <c r="S37" s="210"/>
      <c r="T37" s="210"/>
      <c r="U37" s="210"/>
      <c r="V37" s="4"/>
    </row>
    <row r="38" spans="1:22" ht="57.75" customHeight="1" x14ac:dyDescent="0.15">
      <c r="A38" s="211" t="s">
        <v>26</v>
      </c>
      <c r="B38" s="211"/>
      <c r="C38" s="211"/>
      <c r="D38" s="211"/>
      <c r="E38" s="211"/>
      <c r="F38" s="211"/>
      <c r="G38" s="211"/>
      <c r="H38" s="211"/>
      <c r="I38" s="211"/>
      <c r="J38" s="211"/>
      <c r="K38" s="211"/>
      <c r="L38" s="211"/>
      <c r="M38" s="211"/>
      <c r="N38" s="211"/>
      <c r="O38" s="211"/>
      <c r="P38" s="211"/>
      <c r="Q38" s="211"/>
      <c r="R38" s="211"/>
      <c r="S38" s="211"/>
      <c r="T38" s="211"/>
      <c r="U38" s="211"/>
      <c r="V38" s="4"/>
    </row>
    <row r="39" spans="1:22" ht="13.5" customHeight="1" x14ac:dyDescent="0.15"/>
    <row r="40" spans="1:22" ht="90" customHeight="1" x14ac:dyDescent="0.15"/>
    <row r="41" spans="1:22" ht="90" customHeight="1" x14ac:dyDescent="0.15"/>
    <row r="42" spans="1:22" ht="90" customHeight="1" x14ac:dyDescent="0.15"/>
    <row r="43" spans="1:22" ht="90" customHeight="1" x14ac:dyDescent="0.15"/>
    <row r="44" spans="1:22" ht="90" customHeight="1" x14ac:dyDescent="0.15"/>
    <row r="45" spans="1:22" ht="35.1" customHeight="1" x14ac:dyDescent="0.15"/>
    <row r="46" spans="1:22" ht="84.95" customHeight="1" x14ac:dyDescent="0.15"/>
    <row r="47" spans="1:22" ht="84.95" customHeight="1" x14ac:dyDescent="0.15"/>
    <row r="48" spans="1:22" ht="84.95" customHeight="1" x14ac:dyDescent="0.15"/>
    <row r="49" spans="3:28" ht="84.95" customHeight="1" x14ac:dyDescent="0.15"/>
    <row r="50" spans="3:28" ht="84.95" customHeight="1" x14ac:dyDescent="0.15"/>
    <row r="51" spans="3:28" s="3" customFormat="1" ht="84.95" customHeight="1" x14ac:dyDescent="0.15">
      <c r="C51"/>
      <c r="D51"/>
      <c r="E51"/>
      <c r="F51"/>
      <c r="G51"/>
      <c r="H51" s="133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</row>
    <row r="52" spans="3:28" s="3" customFormat="1" ht="84.95" customHeight="1" x14ac:dyDescent="0.15">
      <c r="C52"/>
      <c r="D52"/>
      <c r="E52"/>
      <c r="F52"/>
      <c r="G52"/>
      <c r="H52" s="133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</row>
    <row r="53" spans="3:28" s="3" customFormat="1" ht="84.95" customHeight="1" x14ac:dyDescent="0.15">
      <c r="C53"/>
      <c r="D53"/>
      <c r="E53"/>
      <c r="F53"/>
      <c r="G53"/>
      <c r="H53" s="13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</row>
    <row r="54" spans="3:28" s="3" customFormat="1" ht="84.95" customHeight="1" x14ac:dyDescent="0.15">
      <c r="C54"/>
      <c r="D54"/>
      <c r="E54"/>
      <c r="F54"/>
      <c r="G54"/>
      <c r="H54" s="133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</row>
    <row r="55" spans="3:28" s="3" customFormat="1" ht="84.95" customHeight="1" x14ac:dyDescent="0.15">
      <c r="C55"/>
      <c r="D55"/>
      <c r="E55"/>
      <c r="F55"/>
      <c r="G55"/>
      <c r="H55" s="133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</row>
    <row r="56" spans="3:28" s="3" customFormat="1" ht="84.95" customHeight="1" x14ac:dyDescent="0.15">
      <c r="C56"/>
      <c r="D56"/>
      <c r="E56"/>
      <c r="F56"/>
      <c r="G56"/>
      <c r="H56" s="133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</row>
    <row r="57" spans="3:28" s="3" customFormat="1" ht="84.95" customHeight="1" x14ac:dyDescent="0.15">
      <c r="C57"/>
      <c r="D57"/>
      <c r="E57"/>
      <c r="F57"/>
      <c r="G57"/>
      <c r="H57" s="133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</row>
  </sheetData>
  <mergeCells count="45">
    <mergeCell ref="A37:U37"/>
    <mergeCell ref="A38:U38"/>
    <mergeCell ref="A35:D36"/>
    <mergeCell ref="E35:E36"/>
    <mergeCell ref="F35:F36"/>
    <mergeCell ref="J35:J36"/>
    <mergeCell ref="K35:K36"/>
    <mergeCell ref="L35:L36"/>
    <mergeCell ref="L26:L27"/>
    <mergeCell ref="L33:L34"/>
    <mergeCell ref="C31:C32"/>
    <mergeCell ref="D31:D32"/>
    <mergeCell ref="E31:E32"/>
    <mergeCell ref="F31:F32"/>
    <mergeCell ref="J31:J32"/>
    <mergeCell ref="K31:K32"/>
    <mergeCell ref="L31:L32"/>
    <mergeCell ref="A33:D34"/>
    <mergeCell ref="E33:E34"/>
    <mergeCell ref="F33:F34"/>
    <mergeCell ref="J33:J34"/>
    <mergeCell ref="K33:K34"/>
    <mergeCell ref="A26:D27"/>
    <mergeCell ref="E26:E27"/>
    <mergeCell ref="F26:F27"/>
    <mergeCell ref="J26:J27"/>
    <mergeCell ref="K26:K27"/>
    <mergeCell ref="A1:U1"/>
    <mergeCell ref="I2:U2"/>
    <mergeCell ref="A4:B5"/>
    <mergeCell ref="C4:C5"/>
    <mergeCell ref="D4:D5"/>
    <mergeCell ref="E4:E5"/>
    <mergeCell ref="F4:F5"/>
    <mergeCell ref="G4:I5"/>
    <mergeCell ref="J4:L4"/>
    <mergeCell ref="M4:O5"/>
    <mergeCell ref="P4:U4"/>
    <mergeCell ref="P5:R5"/>
    <mergeCell ref="S5:U5"/>
    <mergeCell ref="C29:C30"/>
    <mergeCell ref="D29:D30"/>
    <mergeCell ref="E29:E30"/>
    <mergeCell ref="F29:F30"/>
    <mergeCell ref="L29:L30"/>
  </mergeCells>
  <phoneticPr fontId="3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61"/>
  <sheetViews>
    <sheetView tabSelected="1" topLeftCell="E25" workbookViewId="0">
      <selection activeCell="X42" sqref="X42"/>
    </sheetView>
  </sheetViews>
  <sheetFormatPr defaultRowHeight="13.5" x14ac:dyDescent="0.15"/>
  <cols>
    <col min="1" max="1" width="1.875" style="3" customWidth="1"/>
    <col min="2" max="2" width="2.25" style="3" customWidth="1"/>
    <col min="3" max="3" width="21.25" customWidth="1"/>
    <col min="4" max="4" width="30.5" customWidth="1"/>
    <col min="5" max="5" width="11.875" customWidth="1"/>
    <col min="6" max="6" width="14.5" customWidth="1"/>
    <col min="7" max="7" width="2" customWidth="1"/>
    <col min="8" max="8" width="5.125" style="133" customWidth="1"/>
    <col min="9" max="9" width="2" customWidth="1"/>
    <col min="10" max="12" width="16.375" customWidth="1"/>
    <col min="13" max="13" width="2" customWidth="1"/>
    <col min="14" max="14" width="12.625" style="158" customWidth="1"/>
    <col min="15" max="16" width="2" customWidth="1"/>
    <col min="17" max="17" width="12.75" customWidth="1"/>
    <col min="18" max="18" width="2" customWidth="1"/>
    <col min="19" max="19" width="2.25" customWidth="1"/>
    <col min="20" max="20" width="12.75" customWidth="1"/>
    <col min="21" max="21" width="1.875" customWidth="1"/>
    <col min="22" max="22" width="1.5" customWidth="1"/>
    <col min="23" max="23" width="4" customWidth="1"/>
  </cols>
  <sheetData>
    <row r="1" spans="1:28" ht="20.100000000000001" customHeight="1" x14ac:dyDescent="0.15">
      <c r="A1" s="161" t="s">
        <v>28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1"/>
      <c r="Q1" s="161"/>
      <c r="R1" s="161"/>
      <c r="S1" s="161"/>
      <c r="T1" s="161"/>
      <c r="U1" s="161"/>
      <c r="V1" s="4"/>
    </row>
    <row r="2" spans="1:28" ht="20.100000000000001" customHeight="1" x14ac:dyDescent="0.15">
      <c r="A2" s="123"/>
      <c r="B2" s="123"/>
      <c r="C2" s="123"/>
      <c r="D2" s="123"/>
      <c r="E2" s="123"/>
      <c r="F2" s="123"/>
      <c r="G2" s="123"/>
      <c r="H2" s="124"/>
      <c r="I2" s="162" t="s">
        <v>0</v>
      </c>
      <c r="J2" s="162"/>
      <c r="K2" s="162"/>
      <c r="L2" s="162"/>
      <c r="M2" s="162"/>
      <c r="N2" s="162"/>
      <c r="O2" s="162"/>
      <c r="P2" s="162"/>
      <c r="Q2" s="162"/>
      <c r="R2" s="162"/>
      <c r="S2" s="162"/>
      <c r="T2" s="162"/>
      <c r="U2" s="162"/>
      <c r="V2" s="4"/>
    </row>
    <row r="3" spans="1:28" ht="17.45" customHeight="1" x14ac:dyDescent="0.15">
      <c r="A3" s="6"/>
      <c r="B3" s="6"/>
      <c r="C3" s="6"/>
      <c r="D3" s="6"/>
      <c r="E3" s="6"/>
      <c r="F3" s="6"/>
      <c r="G3" s="6"/>
      <c r="H3" s="128"/>
      <c r="I3" s="7"/>
      <c r="J3" s="7"/>
      <c r="K3" s="7"/>
      <c r="L3" s="7"/>
      <c r="M3" s="7"/>
      <c r="N3" s="153"/>
      <c r="O3" s="7"/>
      <c r="P3" s="7"/>
      <c r="Q3" s="7"/>
      <c r="R3" s="7"/>
      <c r="S3" s="8"/>
      <c r="T3" s="9" t="s">
        <v>27</v>
      </c>
      <c r="U3" s="4"/>
      <c r="V3" s="4"/>
    </row>
    <row r="4" spans="1:28" ht="20.100000000000001" customHeight="1" x14ac:dyDescent="0.15">
      <c r="A4" s="163" t="s">
        <v>1</v>
      </c>
      <c r="B4" s="164"/>
      <c r="C4" s="167" t="s">
        <v>2</v>
      </c>
      <c r="D4" s="168" t="s">
        <v>3</v>
      </c>
      <c r="E4" s="168" t="s">
        <v>4</v>
      </c>
      <c r="F4" s="168" t="s">
        <v>5</v>
      </c>
      <c r="G4" s="169" t="s">
        <v>6</v>
      </c>
      <c r="H4" s="170"/>
      <c r="I4" s="164"/>
      <c r="J4" s="168" t="s">
        <v>7</v>
      </c>
      <c r="K4" s="168"/>
      <c r="L4" s="168"/>
      <c r="M4" s="173" t="s">
        <v>8</v>
      </c>
      <c r="N4" s="174"/>
      <c r="O4" s="175"/>
      <c r="P4" s="179" t="s">
        <v>9</v>
      </c>
      <c r="Q4" s="180"/>
      <c r="R4" s="180"/>
      <c r="S4" s="180"/>
      <c r="T4" s="180"/>
      <c r="U4" s="181"/>
      <c r="V4" s="10"/>
    </row>
    <row r="5" spans="1:28" s="2" customFormat="1" ht="21.95" customHeight="1" x14ac:dyDescent="0.15">
      <c r="A5" s="165"/>
      <c r="B5" s="166"/>
      <c r="C5" s="167"/>
      <c r="D5" s="168"/>
      <c r="E5" s="168"/>
      <c r="F5" s="168"/>
      <c r="G5" s="171"/>
      <c r="H5" s="172"/>
      <c r="I5" s="166"/>
      <c r="J5" s="135" t="s">
        <v>40</v>
      </c>
      <c r="K5" s="136" t="s">
        <v>41</v>
      </c>
      <c r="L5" s="137" t="s">
        <v>42</v>
      </c>
      <c r="M5" s="176"/>
      <c r="N5" s="177"/>
      <c r="O5" s="178"/>
      <c r="P5" s="182" t="s">
        <v>10</v>
      </c>
      <c r="Q5" s="183"/>
      <c r="R5" s="184"/>
      <c r="S5" s="185" t="s">
        <v>11</v>
      </c>
      <c r="T5" s="186"/>
      <c r="U5" s="187"/>
      <c r="V5" s="14"/>
      <c r="W5" s="1"/>
      <c r="X5" s="1"/>
      <c r="Y5" s="1"/>
      <c r="Z5" s="1"/>
      <c r="AA5" s="1"/>
      <c r="AB5" s="1"/>
    </row>
    <row r="6" spans="1:28" s="2" customFormat="1" ht="21.95" customHeight="1" x14ac:dyDescent="0.15">
      <c r="A6" s="15" t="s">
        <v>12</v>
      </c>
      <c r="B6" s="16"/>
      <c r="C6" s="16"/>
      <c r="D6" s="16"/>
      <c r="E6" s="17"/>
      <c r="F6" s="17"/>
      <c r="G6" s="17"/>
      <c r="H6" s="129"/>
      <c r="I6" s="19"/>
      <c r="J6" s="17"/>
      <c r="K6" s="17"/>
      <c r="L6" s="20"/>
      <c r="M6" s="20"/>
      <c r="N6" s="154"/>
      <c r="O6" s="22"/>
      <c r="P6" s="22"/>
      <c r="Q6" s="21"/>
      <c r="R6" s="23"/>
      <c r="S6" s="23"/>
      <c r="T6" s="21"/>
      <c r="U6" s="24"/>
      <c r="V6" s="14"/>
      <c r="W6" s="1"/>
      <c r="X6" s="1"/>
      <c r="Y6" s="1"/>
      <c r="Z6" s="1"/>
      <c r="AA6" s="1"/>
      <c r="AB6" s="1"/>
    </row>
    <row r="7" spans="1:28" s="2" customFormat="1" ht="19.5" customHeight="1" x14ac:dyDescent="0.15">
      <c r="A7" s="25"/>
      <c r="B7" s="26" t="s">
        <v>13</v>
      </c>
      <c r="C7" s="27"/>
      <c r="D7" s="27"/>
      <c r="E7" s="27"/>
      <c r="F7" s="27"/>
      <c r="G7" s="28"/>
      <c r="H7" s="129">
        <f>SUM(H8:H9)</f>
        <v>4</v>
      </c>
      <c r="I7" s="29"/>
      <c r="J7" s="27"/>
      <c r="K7" s="27"/>
      <c r="L7" s="27"/>
      <c r="M7" s="28"/>
      <c r="N7" s="154">
        <f>SUM(N8:N9)</f>
        <v>232500</v>
      </c>
      <c r="O7" s="30"/>
      <c r="P7" s="30"/>
      <c r="Q7" s="21">
        <f>SUM(Q8:Q9)</f>
        <v>200000</v>
      </c>
      <c r="R7" s="30"/>
      <c r="S7" s="30"/>
      <c r="T7" s="21">
        <f>SUM(T8:T9)</f>
        <v>32500</v>
      </c>
      <c r="U7" s="29"/>
      <c r="V7" s="14"/>
    </row>
    <row r="8" spans="1:28" ht="22.5" customHeight="1" x14ac:dyDescent="0.15">
      <c r="A8" s="31"/>
      <c r="B8" s="31"/>
      <c r="C8" s="125" t="s">
        <v>30</v>
      </c>
      <c r="D8" s="126" t="s">
        <v>31</v>
      </c>
      <c r="E8" s="127" t="s">
        <v>32</v>
      </c>
      <c r="F8" s="127" t="s">
        <v>33</v>
      </c>
      <c r="G8" s="34"/>
      <c r="H8" s="130">
        <v>3</v>
      </c>
      <c r="I8" s="36"/>
      <c r="J8" s="138" t="s">
        <v>38</v>
      </c>
      <c r="K8" s="139">
        <v>0</v>
      </c>
      <c r="L8" s="134"/>
      <c r="M8" s="38"/>
      <c r="N8" s="155">
        <v>105000</v>
      </c>
      <c r="O8" s="40"/>
      <c r="P8" s="41"/>
      <c r="Q8" s="39">
        <v>105000</v>
      </c>
      <c r="R8" s="40"/>
      <c r="S8" s="41"/>
      <c r="T8" s="39"/>
      <c r="U8" s="42"/>
      <c r="V8" s="14"/>
      <c r="W8" s="1"/>
      <c r="X8" s="1"/>
      <c r="Y8" s="1"/>
      <c r="Z8" s="1"/>
      <c r="AA8" s="1"/>
      <c r="AB8" s="1"/>
    </row>
    <row r="9" spans="1:28" ht="22.5" customHeight="1" x14ac:dyDescent="0.15">
      <c r="A9" s="31"/>
      <c r="B9" s="43"/>
      <c r="C9" s="126" t="s">
        <v>34</v>
      </c>
      <c r="D9" s="126" t="s">
        <v>35</v>
      </c>
      <c r="E9" s="127" t="s">
        <v>36</v>
      </c>
      <c r="F9" s="127" t="s">
        <v>37</v>
      </c>
      <c r="G9" s="34"/>
      <c r="H9" s="130">
        <v>1</v>
      </c>
      <c r="I9" s="36"/>
      <c r="J9" s="138" t="s">
        <v>76</v>
      </c>
      <c r="K9" s="139">
        <v>32500</v>
      </c>
      <c r="L9" s="134"/>
      <c r="M9" s="38"/>
      <c r="N9" s="155">
        <v>127500</v>
      </c>
      <c r="O9" s="40"/>
      <c r="P9" s="41"/>
      <c r="Q9" s="39">
        <v>95000</v>
      </c>
      <c r="R9" s="40"/>
      <c r="S9" s="41"/>
      <c r="T9" s="39">
        <v>32500</v>
      </c>
      <c r="U9" s="42"/>
      <c r="V9" s="14"/>
      <c r="W9" s="1"/>
      <c r="X9" s="1"/>
      <c r="Y9" s="1"/>
      <c r="Z9" s="1"/>
      <c r="AA9" s="1"/>
      <c r="AB9" s="1"/>
    </row>
    <row r="10" spans="1:28" ht="19.5" customHeight="1" x14ac:dyDescent="0.15">
      <c r="A10" s="44"/>
      <c r="B10" s="112" t="s">
        <v>14</v>
      </c>
      <c r="C10" s="46"/>
      <c r="D10" s="46"/>
      <c r="E10" s="46"/>
      <c r="F10" s="46"/>
      <c r="G10" s="47"/>
      <c r="H10" s="129">
        <f>SUM(H11:H12)</f>
        <v>1</v>
      </c>
      <c r="I10" s="48"/>
      <c r="J10" s="46"/>
      <c r="K10" s="46"/>
      <c r="L10" s="46"/>
      <c r="M10" s="47"/>
      <c r="N10" s="154">
        <f>SUM(N11:N12)</f>
        <v>68800</v>
      </c>
      <c r="O10" s="49"/>
      <c r="P10" s="30"/>
      <c r="Q10" s="21">
        <f>SUM(Q11:Q12)</f>
        <v>5000</v>
      </c>
      <c r="R10" s="30"/>
      <c r="S10" s="50"/>
      <c r="T10" s="21">
        <f>SUM(T11:T12)</f>
        <v>63800</v>
      </c>
      <c r="U10" s="48"/>
      <c r="V10" s="14"/>
    </row>
    <row r="11" spans="1:28" ht="22.5" customHeight="1" x14ac:dyDescent="0.15">
      <c r="A11" s="31"/>
      <c r="B11" s="31"/>
      <c r="C11" s="126" t="s">
        <v>43</v>
      </c>
      <c r="D11" s="126" t="s">
        <v>44</v>
      </c>
      <c r="E11" s="127" t="s">
        <v>45</v>
      </c>
      <c r="F11" s="140">
        <v>44156</v>
      </c>
      <c r="G11" s="34"/>
      <c r="H11" s="130">
        <v>0</v>
      </c>
      <c r="I11" s="36"/>
      <c r="J11" s="138" t="s">
        <v>71</v>
      </c>
      <c r="K11" s="139">
        <v>0</v>
      </c>
      <c r="L11" s="134"/>
      <c r="M11" s="38"/>
      <c r="N11" s="155">
        <v>0</v>
      </c>
      <c r="O11" s="40"/>
      <c r="P11" s="41"/>
      <c r="Q11" s="39">
        <v>0</v>
      </c>
      <c r="R11" s="51"/>
      <c r="S11" s="52"/>
      <c r="T11" s="39">
        <v>0</v>
      </c>
      <c r="U11" s="42"/>
      <c r="V11" s="14"/>
      <c r="W11" s="1"/>
      <c r="X11" s="1"/>
      <c r="Y11" s="1"/>
      <c r="Z11" s="1"/>
      <c r="AA11" s="1"/>
      <c r="AB11" s="1"/>
    </row>
    <row r="12" spans="1:28" ht="22.5" customHeight="1" x14ac:dyDescent="0.15">
      <c r="A12" s="31"/>
      <c r="B12" s="43"/>
      <c r="C12" s="32" t="s">
        <v>72</v>
      </c>
      <c r="D12" s="32" t="s">
        <v>73</v>
      </c>
      <c r="E12" s="33" t="s">
        <v>74</v>
      </c>
      <c r="F12" s="33" t="s">
        <v>33</v>
      </c>
      <c r="G12" s="34"/>
      <c r="H12" s="130">
        <v>1</v>
      </c>
      <c r="I12" s="36"/>
      <c r="J12" s="138" t="s">
        <v>75</v>
      </c>
      <c r="K12" s="145">
        <v>5000</v>
      </c>
      <c r="L12" s="37"/>
      <c r="M12" s="38"/>
      <c r="N12" s="155">
        <v>68800</v>
      </c>
      <c r="O12" s="40"/>
      <c r="P12" s="41"/>
      <c r="Q12" s="39">
        <v>5000</v>
      </c>
      <c r="R12" s="51"/>
      <c r="S12" s="52"/>
      <c r="T12" s="39">
        <v>63800</v>
      </c>
      <c r="U12" s="42"/>
      <c r="V12" s="14"/>
      <c r="W12" s="1"/>
      <c r="X12" s="1"/>
      <c r="Y12" s="1"/>
      <c r="Z12" s="1"/>
      <c r="AA12" s="1"/>
      <c r="AB12" s="1"/>
    </row>
    <row r="13" spans="1:28" ht="19.5" customHeight="1" x14ac:dyDescent="0.15">
      <c r="A13" s="44"/>
      <c r="B13" s="112" t="s">
        <v>15</v>
      </c>
      <c r="C13" s="46"/>
      <c r="D13" s="46"/>
      <c r="E13" s="46"/>
      <c r="F13" s="46"/>
      <c r="G13" s="47"/>
      <c r="H13" s="129">
        <f>SUM(H14:H15)</f>
        <v>1</v>
      </c>
      <c r="I13" s="48"/>
      <c r="J13" s="46"/>
      <c r="K13" s="46"/>
      <c r="L13" s="46"/>
      <c r="M13" s="47"/>
      <c r="N13" s="154">
        <f>SUM(N14:N15)</f>
        <v>153000</v>
      </c>
      <c r="O13" s="49"/>
      <c r="P13" s="30"/>
      <c r="Q13" s="21">
        <f>SUM(Q14:Q15)</f>
        <v>76500</v>
      </c>
      <c r="R13" s="30"/>
      <c r="S13" s="50"/>
      <c r="T13" s="21">
        <f>SUM(T14:T15)</f>
        <v>76500</v>
      </c>
      <c r="U13" s="48"/>
      <c r="V13" s="14"/>
    </row>
    <row r="14" spans="1:28" ht="22.5" customHeight="1" x14ac:dyDescent="0.15">
      <c r="A14" s="31"/>
      <c r="B14" s="31"/>
      <c r="C14" s="126" t="s">
        <v>47</v>
      </c>
      <c r="D14" s="126" t="s">
        <v>48</v>
      </c>
      <c r="E14" s="127" t="s">
        <v>49</v>
      </c>
      <c r="F14" s="127" t="s">
        <v>50</v>
      </c>
      <c r="G14" s="34"/>
      <c r="H14" s="130">
        <v>1</v>
      </c>
      <c r="I14" s="53"/>
      <c r="J14" s="138" t="s">
        <v>51</v>
      </c>
      <c r="K14" s="139">
        <v>58000</v>
      </c>
      <c r="L14" s="134"/>
      <c r="M14" s="141"/>
      <c r="N14" s="155">
        <v>153000</v>
      </c>
      <c r="O14" s="54"/>
      <c r="P14" s="55"/>
      <c r="Q14" s="39">
        <v>76500</v>
      </c>
      <c r="R14" s="40"/>
      <c r="S14" s="41"/>
      <c r="T14" s="39">
        <v>76500</v>
      </c>
      <c r="U14" s="42"/>
      <c r="V14" s="14"/>
      <c r="W14" s="1"/>
      <c r="X14" s="1"/>
      <c r="Y14" s="1"/>
      <c r="Z14" s="1"/>
      <c r="AA14" s="1"/>
      <c r="AB14" s="1"/>
    </row>
    <row r="15" spans="1:28" ht="8.25" customHeight="1" x14ac:dyDescent="0.15">
      <c r="A15" s="31"/>
      <c r="B15" s="116"/>
      <c r="C15" s="32"/>
      <c r="D15" s="32"/>
      <c r="E15" s="33"/>
      <c r="F15" s="33"/>
      <c r="G15" s="34"/>
      <c r="H15" s="130"/>
      <c r="I15" s="53"/>
      <c r="J15" s="37"/>
      <c r="K15" s="37"/>
      <c r="L15" s="37"/>
      <c r="M15" s="38"/>
      <c r="N15" s="155"/>
      <c r="O15" s="54"/>
      <c r="P15" s="55"/>
      <c r="Q15" s="39"/>
      <c r="R15" s="40"/>
      <c r="S15" s="41"/>
      <c r="T15" s="39"/>
      <c r="U15" s="42"/>
      <c r="V15" s="14"/>
      <c r="W15" s="1"/>
      <c r="X15" s="1"/>
      <c r="Y15" s="1"/>
      <c r="Z15" s="1"/>
      <c r="AA15" s="1"/>
      <c r="AB15" s="1"/>
    </row>
    <row r="16" spans="1:28" ht="19.5" customHeight="1" x14ac:dyDescent="0.15">
      <c r="A16" s="44"/>
      <c r="B16" s="112" t="s">
        <v>16</v>
      </c>
      <c r="C16" s="46"/>
      <c r="D16" s="46"/>
      <c r="E16" s="46"/>
      <c r="F16" s="46"/>
      <c r="G16" s="47"/>
      <c r="H16" s="129">
        <f>SUM(H17:H18)</f>
        <v>1</v>
      </c>
      <c r="I16" s="48"/>
      <c r="J16" s="46"/>
      <c r="K16" s="46"/>
      <c r="L16" s="46"/>
      <c r="M16" s="47"/>
      <c r="N16" s="154">
        <f>SUM(N17:N18)</f>
        <v>24000</v>
      </c>
      <c r="O16" s="49"/>
      <c r="P16" s="30"/>
      <c r="Q16" s="21">
        <f>SUM(Q17:Q18)</f>
        <v>5000</v>
      </c>
      <c r="R16" s="30"/>
      <c r="S16" s="50"/>
      <c r="T16" s="21">
        <f>SUM(T17:T18)</f>
        <v>19000</v>
      </c>
      <c r="U16" s="48"/>
      <c r="V16" s="10"/>
    </row>
    <row r="17" spans="1:22" ht="22.5" customHeight="1" x14ac:dyDescent="0.15">
      <c r="A17" s="31"/>
      <c r="B17" s="31"/>
      <c r="C17" s="32" t="s">
        <v>77</v>
      </c>
      <c r="D17" s="32" t="s">
        <v>80</v>
      </c>
      <c r="E17" s="33" t="s">
        <v>78</v>
      </c>
      <c r="F17" s="33" t="s">
        <v>79</v>
      </c>
      <c r="G17" s="34"/>
      <c r="H17" s="130">
        <v>1</v>
      </c>
      <c r="I17" s="53"/>
      <c r="J17" s="138" t="s">
        <v>81</v>
      </c>
      <c r="K17" s="37"/>
      <c r="L17" s="37"/>
      <c r="M17" s="38"/>
      <c r="N17" s="155">
        <v>24000</v>
      </c>
      <c r="O17" s="54"/>
      <c r="P17" s="55"/>
      <c r="Q17" s="39">
        <v>5000</v>
      </c>
      <c r="R17" s="40"/>
      <c r="S17" s="41"/>
      <c r="T17" s="39">
        <v>19000</v>
      </c>
      <c r="U17" s="42"/>
      <c r="V17" s="10"/>
    </row>
    <row r="18" spans="1:22" ht="7.5" customHeight="1" x14ac:dyDescent="0.15">
      <c r="A18" s="31"/>
      <c r="B18" s="117"/>
      <c r="C18" s="32"/>
      <c r="D18" s="32"/>
      <c r="E18" s="33"/>
      <c r="F18" s="33"/>
      <c r="G18" s="34"/>
      <c r="H18" s="130"/>
      <c r="I18" s="53"/>
      <c r="J18" s="37"/>
      <c r="K18" s="37"/>
      <c r="L18" s="37"/>
      <c r="M18" s="38"/>
      <c r="N18" s="155"/>
      <c r="O18" s="54"/>
      <c r="P18" s="55"/>
      <c r="Q18" s="39"/>
      <c r="R18" s="40"/>
      <c r="S18" s="41"/>
      <c r="T18" s="39"/>
      <c r="U18" s="42"/>
      <c r="V18" s="10"/>
    </row>
    <row r="19" spans="1:22" ht="21" customHeight="1" x14ac:dyDescent="0.15">
      <c r="A19" s="15" t="s">
        <v>17</v>
      </c>
      <c r="B19" s="18"/>
      <c r="C19" s="58"/>
      <c r="D19" s="58"/>
      <c r="E19" s="59"/>
      <c r="F19" s="59"/>
      <c r="G19" s="59"/>
      <c r="H19" s="130"/>
      <c r="I19" s="35"/>
      <c r="J19" s="60"/>
      <c r="K19" s="60"/>
      <c r="L19" s="60"/>
      <c r="M19" s="60"/>
      <c r="N19" s="155"/>
      <c r="O19" s="39"/>
      <c r="P19" s="39"/>
      <c r="Q19" s="39"/>
      <c r="R19" s="21"/>
      <c r="S19" s="21"/>
      <c r="T19" s="39"/>
      <c r="U19" s="42"/>
      <c r="V19" s="10"/>
    </row>
    <row r="20" spans="1:22" ht="22.5" customHeight="1" x14ac:dyDescent="0.15">
      <c r="A20" s="31"/>
      <c r="B20" s="61" t="s">
        <v>18</v>
      </c>
      <c r="C20" s="62"/>
      <c r="D20" s="58"/>
      <c r="E20" s="59"/>
      <c r="F20" s="59"/>
      <c r="G20" s="34"/>
      <c r="H20" s="129">
        <f>SUM(H21:H22)</f>
        <v>48</v>
      </c>
      <c r="I20" s="36"/>
      <c r="J20" s="60"/>
      <c r="K20" s="60"/>
      <c r="L20" s="60"/>
      <c r="M20" s="38"/>
      <c r="N20" s="154">
        <f>SUM(N21:N22)</f>
        <v>120000</v>
      </c>
      <c r="O20" s="40"/>
      <c r="P20" s="21"/>
      <c r="Q20" s="21">
        <f>SUM(Q21:Q22)</f>
        <v>120000</v>
      </c>
      <c r="R20" s="21"/>
      <c r="S20" s="41"/>
      <c r="T20" s="21">
        <f>SUM(T21:T22)</f>
        <v>0</v>
      </c>
      <c r="U20" s="63"/>
      <c r="V20" s="10"/>
    </row>
    <row r="21" spans="1:22" ht="22.5" customHeight="1" x14ac:dyDescent="0.15">
      <c r="A21" s="31"/>
      <c r="B21" s="31"/>
      <c r="C21" s="125" t="s">
        <v>52</v>
      </c>
      <c r="D21" s="126" t="s">
        <v>53</v>
      </c>
      <c r="E21" s="127" t="s">
        <v>54</v>
      </c>
      <c r="F21" s="140">
        <v>44080</v>
      </c>
      <c r="G21" s="34"/>
      <c r="H21" s="130">
        <v>48</v>
      </c>
      <c r="I21" s="36"/>
      <c r="J21" s="138" t="s">
        <v>55</v>
      </c>
      <c r="K21" s="138"/>
      <c r="L21" s="142" t="s">
        <v>56</v>
      </c>
      <c r="M21" s="41"/>
      <c r="N21" s="155">
        <v>120000</v>
      </c>
      <c r="O21" s="66"/>
      <c r="P21" s="67"/>
      <c r="Q21" s="39">
        <v>120000</v>
      </c>
      <c r="R21" s="40"/>
      <c r="S21" s="41"/>
      <c r="T21" s="39"/>
      <c r="U21" s="63"/>
      <c r="V21" s="10"/>
    </row>
    <row r="22" spans="1:22" ht="9" customHeight="1" x14ac:dyDescent="0.15">
      <c r="A22" s="31"/>
      <c r="B22" s="43"/>
      <c r="C22" s="64"/>
      <c r="D22" s="32"/>
      <c r="E22" s="33"/>
      <c r="F22" s="33"/>
      <c r="G22" s="34"/>
      <c r="H22" s="130"/>
      <c r="I22" s="36"/>
      <c r="J22" s="37"/>
      <c r="K22" s="37"/>
      <c r="L22" s="65"/>
      <c r="M22" s="41"/>
      <c r="N22" s="155"/>
      <c r="O22" s="66"/>
      <c r="P22" s="67"/>
      <c r="Q22" s="39"/>
      <c r="R22" s="40"/>
      <c r="S22" s="41"/>
      <c r="T22" s="39"/>
      <c r="U22" s="63"/>
      <c r="V22" s="10"/>
    </row>
    <row r="23" spans="1:22" ht="22.5" customHeight="1" x14ac:dyDescent="0.15">
      <c r="A23" s="31"/>
      <c r="B23" s="61" t="s">
        <v>19</v>
      </c>
      <c r="C23" s="62"/>
      <c r="D23" s="58"/>
      <c r="E23" s="59"/>
      <c r="F23" s="59"/>
      <c r="G23" s="34"/>
      <c r="H23" s="129">
        <f>SUM(H24:H25)</f>
        <v>4</v>
      </c>
      <c r="I23" s="36"/>
      <c r="J23" s="60"/>
      <c r="K23" s="60"/>
      <c r="L23" s="21"/>
      <c r="M23" s="41"/>
      <c r="N23" s="154">
        <f>SUM(N24:N25)</f>
        <v>190500</v>
      </c>
      <c r="O23" s="66"/>
      <c r="P23" s="68"/>
      <c r="Q23" s="21">
        <f>SUM(Q24:Q25)</f>
        <v>93500</v>
      </c>
      <c r="R23" s="21"/>
      <c r="S23" s="41"/>
      <c r="T23" s="21">
        <f>SUM(T24:T25)</f>
        <v>97000</v>
      </c>
      <c r="U23" s="63"/>
      <c r="V23" s="10"/>
    </row>
    <row r="24" spans="1:22" ht="22.5" customHeight="1" x14ac:dyDescent="0.15">
      <c r="A24" s="31"/>
      <c r="B24" s="31"/>
      <c r="C24" s="126" t="s">
        <v>57</v>
      </c>
      <c r="D24" s="126" t="s">
        <v>58</v>
      </c>
      <c r="E24" s="127" t="s">
        <v>59</v>
      </c>
      <c r="F24" s="127" t="s">
        <v>60</v>
      </c>
      <c r="G24" s="34"/>
      <c r="H24" s="130">
        <v>4</v>
      </c>
      <c r="I24" s="36"/>
      <c r="J24" s="138" t="s">
        <v>61</v>
      </c>
      <c r="K24" s="138"/>
      <c r="L24" s="143" t="s">
        <v>62</v>
      </c>
      <c r="M24" s="41"/>
      <c r="N24" s="155">
        <v>190500</v>
      </c>
      <c r="O24" s="66"/>
      <c r="P24" s="67"/>
      <c r="Q24" s="144">
        <v>93500</v>
      </c>
      <c r="R24" s="40"/>
      <c r="S24" s="41"/>
      <c r="T24" s="39">
        <v>97000</v>
      </c>
      <c r="U24" s="63"/>
      <c r="V24" s="10"/>
    </row>
    <row r="25" spans="1:22" ht="7.5" customHeight="1" x14ac:dyDescent="0.15">
      <c r="A25" s="31"/>
      <c r="B25" s="31"/>
      <c r="C25" s="69"/>
      <c r="D25" s="118"/>
      <c r="E25" s="119"/>
      <c r="F25" s="119"/>
      <c r="G25" s="120"/>
      <c r="H25" s="130"/>
      <c r="I25" s="36"/>
      <c r="J25" s="122"/>
      <c r="K25" s="122"/>
      <c r="L25" s="74"/>
      <c r="M25" s="75"/>
      <c r="N25" s="155"/>
      <c r="O25" s="76"/>
      <c r="P25" s="77"/>
      <c r="Q25" s="39"/>
      <c r="R25" s="78"/>
      <c r="S25" s="75"/>
      <c r="T25" s="39"/>
      <c r="U25" s="79"/>
      <c r="V25" s="10"/>
    </row>
    <row r="26" spans="1:22" ht="14.25" customHeight="1" x14ac:dyDescent="0.15">
      <c r="A26" s="188" t="s">
        <v>20</v>
      </c>
      <c r="B26" s="189"/>
      <c r="C26" s="189"/>
      <c r="D26" s="190"/>
      <c r="E26" s="194"/>
      <c r="F26" s="194"/>
      <c r="G26" s="120" t="s">
        <v>21</v>
      </c>
      <c r="H26" s="131">
        <v>61</v>
      </c>
      <c r="I26" s="114" t="s">
        <v>22</v>
      </c>
      <c r="J26" s="196" ph="1"/>
      <c r="K26" s="196" ph="1"/>
      <c r="L26" s="196" ph="1"/>
      <c r="M26" s="120" t="s">
        <v>21</v>
      </c>
      <c r="N26" s="156">
        <v>779500</v>
      </c>
      <c r="O26" s="82" t="s">
        <v>22</v>
      </c>
      <c r="P26" s="83" t="s">
        <v>21</v>
      </c>
      <c r="Q26" s="81">
        <v>500000</v>
      </c>
      <c r="R26" s="82" t="s">
        <v>22</v>
      </c>
      <c r="S26" s="83" t="s">
        <v>21</v>
      </c>
      <c r="T26" s="81">
        <v>279500</v>
      </c>
      <c r="U26" s="114" t="s">
        <v>22</v>
      </c>
      <c r="V26" s="10"/>
    </row>
    <row r="27" spans="1:22" ht="14.25" customHeight="1" x14ac:dyDescent="0.15">
      <c r="A27" s="191"/>
      <c r="B27" s="192"/>
      <c r="C27" s="192"/>
      <c r="D27" s="193"/>
      <c r="E27" s="195"/>
      <c r="F27" s="195"/>
      <c r="G27" s="121"/>
      <c r="H27" s="132">
        <f>H7+H10+H13+H16+H20+H23</f>
        <v>59</v>
      </c>
      <c r="I27" s="117"/>
      <c r="J27" s="197"/>
      <c r="K27" s="197"/>
      <c r="L27" s="197"/>
      <c r="M27" s="121"/>
      <c r="N27" s="157">
        <f>N7+N10+N13+N16+N20+N23</f>
        <v>788800</v>
      </c>
      <c r="O27" s="86"/>
      <c r="P27" s="87"/>
      <c r="Q27" s="85">
        <f>Q7+Q10+Q13+Q16+Q20+Q23</f>
        <v>500000</v>
      </c>
      <c r="R27" s="86"/>
      <c r="S27" s="87"/>
      <c r="T27" s="85">
        <f>T7+T10+T13+T16+T20+T23</f>
        <v>288800</v>
      </c>
      <c r="U27" s="117"/>
      <c r="V27" s="10"/>
    </row>
    <row r="28" spans="1:22" ht="22.5" customHeight="1" x14ac:dyDescent="0.15">
      <c r="A28" s="15" t="s">
        <v>23</v>
      </c>
      <c r="B28" s="113"/>
      <c r="C28" s="62"/>
      <c r="D28" s="58"/>
      <c r="E28" s="59"/>
      <c r="F28" s="59"/>
      <c r="G28" s="59"/>
      <c r="H28" s="130"/>
      <c r="I28" s="18"/>
      <c r="J28" s="60"/>
      <c r="K28" s="60"/>
      <c r="L28" s="21"/>
      <c r="M28" s="59"/>
      <c r="N28" s="155"/>
      <c r="O28" s="89"/>
      <c r="P28" s="22"/>
      <c r="Q28" s="39"/>
      <c r="R28" s="89"/>
      <c r="S28" s="22"/>
      <c r="T28" s="39"/>
      <c r="U28" s="36"/>
      <c r="V28" s="10"/>
    </row>
    <row r="29" spans="1:22" ht="11.25" customHeight="1" x14ac:dyDescent="0.15">
      <c r="A29" s="90"/>
      <c r="B29" s="91"/>
      <c r="C29" s="212" t="s">
        <v>84</v>
      </c>
      <c r="D29" s="212" t="s">
        <v>63</v>
      </c>
      <c r="E29" s="214" t="s">
        <v>64</v>
      </c>
      <c r="F29" s="214" t="s">
        <v>65</v>
      </c>
      <c r="G29" s="120" t="s">
        <v>21</v>
      </c>
      <c r="H29" s="131">
        <v>20</v>
      </c>
      <c r="I29" s="114" t="s">
        <v>22</v>
      </c>
      <c r="J29" s="222"/>
      <c r="K29" s="222"/>
      <c r="L29" s="216" t="s">
        <v>95</v>
      </c>
      <c r="M29" s="120" t="s">
        <v>21</v>
      </c>
      <c r="N29" s="156">
        <v>100000</v>
      </c>
      <c r="O29" s="78" t="s">
        <v>22</v>
      </c>
      <c r="P29" s="92" t="s">
        <v>21</v>
      </c>
      <c r="Q29" s="81">
        <v>100000</v>
      </c>
      <c r="R29" s="78" t="s">
        <v>22</v>
      </c>
      <c r="S29" s="92" t="s">
        <v>21</v>
      </c>
      <c r="T29" s="81">
        <v>0</v>
      </c>
      <c r="U29" s="114" t="s">
        <v>22</v>
      </c>
      <c r="V29" s="10"/>
    </row>
    <row r="30" spans="1:22" ht="11.25" customHeight="1" x14ac:dyDescent="0.15">
      <c r="A30" s="90"/>
      <c r="B30" s="91"/>
      <c r="C30" s="213"/>
      <c r="D30" s="213"/>
      <c r="E30" s="215"/>
      <c r="F30" s="215"/>
      <c r="G30" s="121"/>
      <c r="H30" s="132">
        <v>2</v>
      </c>
      <c r="I30" s="117"/>
      <c r="J30" s="223"/>
      <c r="K30" s="223"/>
      <c r="L30" s="217"/>
      <c r="M30" s="121"/>
      <c r="N30" s="157">
        <v>102000</v>
      </c>
      <c r="O30" s="93"/>
      <c r="P30" s="94"/>
      <c r="Q30" s="85">
        <v>51000</v>
      </c>
      <c r="R30" s="93"/>
      <c r="S30" s="94"/>
      <c r="T30" s="85">
        <v>51000</v>
      </c>
      <c r="U30" s="117"/>
      <c r="V30" s="10"/>
    </row>
    <row r="31" spans="1:22" ht="11.25" customHeight="1" x14ac:dyDescent="0.15">
      <c r="A31" s="90"/>
      <c r="B31" s="91"/>
      <c r="C31" s="212" t="s">
        <v>85</v>
      </c>
      <c r="D31" s="212" t="s">
        <v>86</v>
      </c>
      <c r="E31" s="214" t="s">
        <v>88</v>
      </c>
      <c r="F31" s="214" t="s">
        <v>89</v>
      </c>
      <c r="G31" s="148" t="s">
        <v>21</v>
      </c>
      <c r="H31" s="131">
        <v>0</v>
      </c>
      <c r="I31" s="146" t="s">
        <v>22</v>
      </c>
      <c r="J31" s="222"/>
      <c r="K31" s="222"/>
      <c r="L31" s="216" t="s">
        <v>96</v>
      </c>
      <c r="M31" s="148" t="s">
        <v>21</v>
      </c>
      <c r="N31" s="156">
        <v>0</v>
      </c>
      <c r="O31" s="146" t="s">
        <v>22</v>
      </c>
      <c r="P31" s="148" t="s">
        <v>21</v>
      </c>
      <c r="Q31" s="159">
        <v>0</v>
      </c>
      <c r="R31" s="146" t="s">
        <v>22</v>
      </c>
      <c r="S31" s="97" t="s">
        <v>21</v>
      </c>
      <c r="T31" s="81"/>
      <c r="U31" s="91" t="s">
        <v>22</v>
      </c>
      <c r="V31" s="10"/>
    </row>
    <row r="32" spans="1:22" ht="11.25" customHeight="1" x14ac:dyDescent="0.15">
      <c r="A32" s="90"/>
      <c r="B32" s="91"/>
      <c r="C32" s="213"/>
      <c r="D32" s="213"/>
      <c r="E32" s="215"/>
      <c r="F32" s="215"/>
      <c r="G32" s="149"/>
      <c r="H32" s="132">
        <v>4</v>
      </c>
      <c r="I32" s="147"/>
      <c r="J32" s="223"/>
      <c r="K32" s="223"/>
      <c r="L32" s="217"/>
      <c r="M32" s="149"/>
      <c r="N32" s="157">
        <v>20000</v>
      </c>
      <c r="O32" s="93"/>
      <c r="P32" s="94"/>
      <c r="Q32" s="85">
        <v>20000</v>
      </c>
      <c r="R32" s="93"/>
      <c r="S32" s="94"/>
      <c r="T32" s="85"/>
      <c r="U32" s="147"/>
      <c r="V32" s="10"/>
    </row>
    <row r="33" spans="1:22" ht="11.25" customHeight="1" x14ac:dyDescent="0.15">
      <c r="A33" s="90"/>
      <c r="B33" s="91"/>
      <c r="C33" s="212" t="s">
        <v>91</v>
      </c>
      <c r="D33" s="212" t="s">
        <v>90</v>
      </c>
      <c r="E33" s="214" t="s">
        <v>92</v>
      </c>
      <c r="F33" s="224">
        <v>45985</v>
      </c>
      <c r="G33" s="148" t="s">
        <v>21</v>
      </c>
      <c r="H33" s="131">
        <v>0</v>
      </c>
      <c r="I33" s="146" t="s">
        <v>22</v>
      </c>
      <c r="J33" s="222"/>
      <c r="K33" s="222"/>
      <c r="L33" s="216" t="s">
        <v>97</v>
      </c>
      <c r="M33" s="148" t="s">
        <v>21</v>
      </c>
      <c r="N33" s="156">
        <v>0</v>
      </c>
      <c r="O33" s="78" t="s">
        <v>22</v>
      </c>
      <c r="P33" s="92" t="s">
        <v>21</v>
      </c>
      <c r="Q33" s="81">
        <v>0</v>
      </c>
      <c r="R33" s="78" t="s">
        <v>22</v>
      </c>
      <c r="S33" s="92" t="s">
        <v>21</v>
      </c>
      <c r="T33" s="81"/>
      <c r="U33" s="146" t="s">
        <v>22</v>
      </c>
      <c r="V33" s="10"/>
    </row>
    <row r="34" spans="1:22" ht="11.25" customHeight="1" x14ac:dyDescent="0.15">
      <c r="A34" s="90"/>
      <c r="B34" s="91"/>
      <c r="C34" s="213"/>
      <c r="D34" s="213"/>
      <c r="E34" s="215"/>
      <c r="F34" s="215"/>
      <c r="G34" s="149"/>
      <c r="H34" s="132">
        <v>2</v>
      </c>
      <c r="I34" s="147"/>
      <c r="J34" s="223"/>
      <c r="K34" s="223"/>
      <c r="L34" s="217"/>
      <c r="M34" s="149"/>
      <c r="N34" s="157">
        <v>22000</v>
      </c>
      <c r="O34" s="93"/>
      <c r="P34" s="94"/>
      <c r="Q34" s="85">
        <v>22000</v>
      </c>
      <c r="R34" s="93"/>
      <c r="S34" s="94"/>
      <c r="T34" s="85"/>
      <c r="U34" s="147"/>
      <c r="V34" s="10"/>
    </row>
    <row r="35" spans="1:22" ht="11.25" customHeight="1" x14ac:dyDescent="0.15">
      <c r="A35" s="90"/>
      <c r="B35" s="91"/>
      <c r="C35" s="218" t="s">
        <v>66</v>
      </c>
      <c r="D35" s="202" t="s">
        <v>67</v>
      </c>
      <c r="E35" s="204" t="s">
        <v>68</v>
      </c>
      <c r="F35" s="206" t="s">
        <v>82</v>
      </c>
      <c r="G35" s="95" t="s">
        <v>21</v>
      </c>
      <c r="H35" s="131">
        <v>1</v>
      </c>
      <c r="I35" s="91" t="s">
        <v>22</v>
      </c>
      <c r="J35" s="222" t="s">
        <v>83</v>
      </c>
      <c r="K35" s="208"/>
      <c r="L35" s="198"/>
      <c r="M35" s="95" t="s">
        <v>21</v>
      </c>
      <c r="N35" s="156">
        <v>70000</v>
      </c>
      <c r="O35" s="96" t="s">
        <v>22</v>
      </c>
      <c r="P35" s="97" t="s">
        <v>21</v>
      </c>
      <c r="Q35" s="81">
        <v>70000</v>
      </c>
      <c r="R35" s="96" t="s">
        <v>22</v>
      </c>
      <c r="S35" s="97" t="s">
        <v>21</v>
      </c>
      <c r="T35" s="81"/>
      <c r="U35" s="91" t="s">
        <v>22</v>
      </c>
      <c r="V35" s="10"/>
    </row>
    <row r="36" spans="1:22" ht="11.25" customHeight="1" x14ac:dyDescent="0.15">
      <c r="A36" s="115"/>
      <c r="B36" s="117"/>
      <c r="C36" s="219"/>
      <c r="D36" s="203"/>
      <c r="E36" s="205"/>
      <c r="F36" s="207"/>
      <c r="G36" s="121"/>
      <c r="H36" s="132">
        <v>1</v>
      </c>
      <c r="I36" s="117"/>
      <c r="J36" s="223"/>
      <c r="K36" s="209"/>
      <c r="L36" s="199"/>
      <c r="M36" s="121"/>
      <c r="N36" s="157">
        <v>66000</v>
      </c>
      <c r="O36" s="93"/>
      <c r="P36" s="94"/>
      <c r="Q36" s="85">
        <v>66000</v>
      </c>
      <c r="R36" s="93"/>
      <c r="S36" s="94"/>
      <c r="T36" s="85"/>
      <c r="U36" s="117"/>
      <c r="V36" s="10"/>
    </row>
    <row r="37" spans="1:22" ht="14.25" customHeight="1" x14ac:dyDescent="0.15">
      <c r="A37" s="188" t="s">
        <v>24</v>
      </c>
      <c r="B37" s="189"/>
      <c r="C37" s="189"/>
      <c r="D37" s="190"/>
      <c r="E37" s="194"/>
      <c r="F37" s="194"/>
      <c r="G37" s="120" t="s">
        <v>21</v>
      </c>
      <c r="H37" s="156">
        <f>H29+H31+H33+H35</f>
        <v>21</v>
      </c>
      <c r="I37" s="114" t="s">
        <v>22</v>
      </c>
      <c r="J37" s="196" ph="1"/>
      <c r="K37" s="196" ph="1"/>
      <c r="L37" s="196" ph="1"/>
      <c r="M37" s="120" t="s">
        <v>21</v>
      </c>
      <c r="N37" s="156">
        <f>N29+N31+N33+N35</f>
        <v>170000</v>
      </c>
      <c r="O37" s="82" t="s">
        <v>22</v>
      </c>
      <c r="P37" s="83" t="s">
        <v>21</v>
      </c>
      <c r="Q37" s="156">
        <f>Q29+Q31+Q33+Q35</f>
        <v>170000</v>
      </c>
      <c r="R37" s="82" t="s">
        <v>22</v>
      </c>
      <c r="S37" s="83" t="s">
        <v>21</v>
      </c>
      <c r="T37" s="156">
        <f>T29+T31+T33+T35</f>
        <v>0</v>
      </c>
      <c r="U37" s="114" t="s">
        <v>22</v>
      </c>
      <c r="V37" s="10"/>
    </row>
    <row r="38" spans="1:22" ht="14.25" customHeight="1" x14ac:dyDescent="0.15">
      <c r="A38" s="191"/>
      <c r="B38" s="192"/>
      <c r="C38" s="192"/>
      <c r="D38" s="193"/>
      <c r="E38" s="195"/>
      <c r="F38" s="195"/>
      <c r="G38" s="121"/>
      <c r="H38" s="157">
        <f>H30+H32+H34+H36</f>
        <v>9</v>
      </c>
      <c r="I38" s="117"/>
      <c r="J38" s="197"/>
      <c r="K38" s="197"/>
      <c r="L38" s="197"/>
      <c r="M38" s="121"/>
      <c r="N38" s="157">
        <f>N30+N32+N34+N36</f>
        <v>210000</v>
      </c>
      <c r="O38" s="86"/>
      <c r="P38" s="87"/>
      <c r="Q38" s="157">
        <f>Q30+Q32+Q34+Q36</f>
        <v>159000</v>
      </c>
      <c r="R38" s="86"/>
      <c r="S38" s="87"/>
      <c r="T38" s="157">
        <f>T30+T32+T34+T36</f>
        <v>51000</v>
      </c>
      <c r="U38" s="117"/>
      <c r="V38" s="10"/>
    </row>
    <row r="39" spans="1:22" ht="14.25" customHeight="1" x14ac:dyDescent="0.15">
      <c r="A39" s="188" t="s">
        <v>25</v>
      </c>
      <c r="B39" s="189"/>
      <c r="C39" s="189"/>
      <c r="D39" s="190"/>
      <c r="E39" s="194"/>
      <c r="F39" s="194"/>
      <c r="G39" s="120" t="s">
        <v>21</v>
      </c>
      <c r="H39" s="156">
        <f>H26+H37</f>
        <v>82</v>
      </c>
      <c r="I39" s="114" t="s">
        <v>22</v>
      </c>
      <c r="J39" s="196" ph="1"/>
      <c r="K39" s="196" ph="1"/>
      <c r="L39" s="196" ph="1"/>
      <c r="M39" s="120" t="s">
        <v>21</v>
      </c>
      <c r="N39" s="156">
        <f>N26+N37</f>
        <v>949500</v>
      </c>
      <c r="O39" s="82" t="s">
        <v>22</v>
      </c>
      <c r="P39" s="83" t="s">
        <v>21</v>
      </c>
      <c r="Q39" s="156">
        <f>Q26+Q37</f>
        <v>670000</v>
      </c>
      <c r="R39" s="82" t="s">
        <v>22</v>
      </c>
      <c r="S39" s="83" t="s">
        <v>21</v>
      </c>
      <c r="T39" s="156">
        <f>T26+T37</f>
        <v>279500</v>
      </c>
      <c r="U39" s="114" t="s">
        <v>22</v>
      </c>
      <c r="V39" s="10"/>
    </row>
    <row r="40" spans="1:22" ht="14.25" customHeight="1" x14ac:dyDescent="0.15">
      <c r="A40" s="191"/>
      <c r="B40" s="192"/>
      <c r="C40" s="192"/>
      <c r="D40" s="193"/>
      <c r="E40" s="195"/>
      <c r="F40" s="195"/>
      <c r="G40" s="121"/>
      <c r="H40" s="132">
        <f>H27+H38</f>
        <v>68</v>
      </c>
      <c r="I40" s="117"/>
      <c r="J40" s="197"/>
      <c r="K40" s="197"/>
      <c r="L40" s="197"/>
      <c r="M40" s="121"/>
      <c r="N40" s="160">
        <f>N27+N38</f>
        <v>998800</v>
      </c>
      <c r="O40" s="86"/>
      <c r="P40" s="87"/>
      <c r="Q40" s="160">
        <f>Q27+Q38</f>
        <v>659000</v>
      </c>
      <c r="R40" s="86"/>
      <c r="S40" s="87"/>
      <c r="T40" s="160">
        <f>T27+T38</f>
        <v>339800</v>
      </c>
      <c r="U40" s="117"/>
      <c r="V40" s="10"/>
    </row>
    <row r="41" spans="1:22" ht="15" customHeight="1" x14ac:dyDescent="0.15">
      <c r="A41" s="210" t="s">
        <v>29</v>
      </c>
      <c r="B41" s="210"/>
      <c r="C41" s="210"/>
      <c r="D41" s="210"/>
      <c r="E41" s="210"/>
      <c r="F41" s="210"/>
      <c r="G41" s="210"/>
      <c r="H41" s="210"/>
      <c r="I41" s="210"/>
      <c r="J41" s="210"/>
      <c r="K41" s="210"/>
      <c r="L41" s="210"/>
      <c r="M41" s="210"/>
      <c r="N41" s="210"/>
      <c r="O41" s="210"/>
      <c r="P41" s="210"/>
      <c r="Q41" s="210"/>
      <c r="R41" s="210"/>
      <c r="S41" s="210"/>
      <c r="T41" s="210"/>
      <c r="U41" s="210"/>
      <c r="V41" s="4"/>
    </row>
    <row r="42" spans="1:22" ht="57.75" customHeight="1" x14ac:dyDescent="0.15">
      <c r="A42" s="211" t="s">
        <v>26</v>
      </c>
      <c r="B42" s="211"/>
      <c r="C42" s="211"/>
      <c r="D42" s="211"/>
      <c r="E42" s="211"/>
      <c r="F42" s="211"/>
      <c r="G42" s="211"/>
      <c r="H42" s="211"/>
      <c r="I42" s="211"/>
      <c r="J42" s="211"/>
      <c r="K42" s="211"/>
      <c r="L42" s="211"/>
      <c r="M42" s="211"/>
      <c r="N42" s="211"/>
      <c r="O42" s="211"/>
      <c r="P42" s="211"/>
      <c r="Q42" s="211"/>
      <c r="R42" s="211"/>
      <c r="S42" s="211"/>
      <c r="T42" s="211"/>
      <c r="U42" s="211"/>
      <c r="V42" s="4"/>
    </row>
    <row r="43" spans="1:22" ht="13.5" customHeight="1" x14ac:dyDescent="0.15"/>
    <row r="44" spans="1:22" ht="90" customHeight="1" x14ac:dyDescent="0.15"/>
    <row r="45" spans="1:22" ht="90" customHeight="1" x14ac:dyDescent="0.15"/>
    <row r="46" spans="1:22" ht="90" customHeight="1" x14ac:dyDescent="0.15"/>
    <row r="47" spans="1:22" ht="90" customHeight="1" x14ac:dyDescent="0.15"/>
    <row r="48" spans="1:22" ht="90" customHeight="1" x14ac:dyDescent="0.15"/>
    <row r="49" spans="3:28" ht="35.1" customHeight="1" x14ac:dyDescent="0.15"/>
    <row r="50" spans="3:28" ht="84.95" customHeight="1" x14ac:dyDescent="0.15"/>
    <row r="51" spans="3:28" ht="84.95" customHeight="1" x14ac:dyDescent="0.15"/>
    <row r="52" spans="3:28" ht="84.95" customHeight="1" x14ac:dyDescent="0.15"/>
    <row r="53" spans="3:28" ht="84.95" customHeight="1" x14ac:dyDescent="0.15"/>
    <row r="54" spans="3:28" ht="84.95" customHeight="1" x14ac:dyDescent="0.15"/>
    <row r="55" spans="3:28" s="3" customFormat="1" ht="84.95" customHeight="1" x14ac:dyDescent="0.15">
      <c r="C55"/>
      <c r="D55"/>
      <c r="E55"/>
      <c r="F55"/>
      <c r="G55"/>
      <c r="H55" s="133"/>
      <c r="I55"/>
      <c r="J55"/>
      <c r="K55"/>
      <c r="L55"/>
      <c r="M55"/>
      <c r="N55" s="158"/>
      <c r="O55"/>
      <c r="P55"/>
      <c r="Q55"/>
      <c r="R55"/>
      <c r="S55"/>
      <c r="T55"/>
      <c r="U55"/>
      <c r="V55"/>
      <c r="W55"/>
      <c r="X55"/>
      <c r="Y55"/>
      <c r="Z55"/>
      <c r="AA55"/>
      <c r="AB55"/>
    </row>
    <row r="56" spans="3:28" s="3" customFormat="1" ht="84.95" customHeight="1" x14ac:dyDescent="0.15">
      <c r="C56"/>
      <c r="D56"/>
      <c r="E56"/>
      <c r="F56"/>
      <c r="G56"/>
      <c r="H56" s="133"/>
      <c r="I56"/>
      <c r="J56"/>
      <c r="K56"/>
      <c r="L56"/>
      <c r="M56"/>
      <c r="N56" s="158"/>
      <c r="O56"/>
      <c r="P56"/>
      <c r="Q56"/>
      <c r="R56"/>
      <c r="S56"/>
      <c r="T56"/>
      <c r="U56"/>
      <c r="V56"/>
      <c r="W56"/>
      <c r="X56"/>
      <c r="Y56"/>
      <c r="Z56"/>
      <c r="AA56"/>
      <c r="AB56"/>
    </row>
    <row r="57" spans="3:28" s="3" customFormat="1" ht="84.95" customHeight="1" x14ac:dyDescent="0.15">
      <c r="C57"/>
      <c r="D57"/>
      <c r="E57"/>
      <c r="F57"/>
      <c r="G57"/>
      <c r="H57" s="133"/>
      <c r="I57"/>
      <c r="J57"/>
      <c r="K57"/>
      <c r="L57"/>
      <c r="M57"/>
      <c r="N57" s="158"/>
      <c r="O57"/>
      <c r="P57"/>
      <c r="Q57"/>
      <c r="R57"/>
      <c r="S57"/>
      <c r="T57"/>
      <c r="U57"/>
      <c r="V57"/>
      <c r="W57"/>
      <c r="X57"/>
      <c r="Y57"/>
      <c r="Z57"/>
      <c r="AA57"/>
      <c r="AB57"/>
    </row>
    <row r="58" spans="3:28" s="3" customFormat="1" ht="84.95" customHeight="1" x14ac:dyDescent="0.15">
      <c r="C58"/>
      <c r="D58"/>
      <c r="E58"/>
      <c r="F58"/>
      <c r="G58"/>
      <c r="H58" s="133"/>
      <c r="I58"/>
      <c r="J58"/>
      <c r="K58"/>
      <c r="L58"/>
      <c r="M58"/>
      <c r="N58" s="158"/>
      <c r="O58"/>
      <c r="P58"/>
      <c r="Q58"/>
      <c r="R58"/>
      <c r="S58"/>
      <c r="T58"/>
      <c r="U58"/>
      <c r="V58"/>
      <c r="W58"/>
      <c r="X58"/>
      <c r="Y58"/>
      <c r="Z58"/>
      <c r="AA58"/>
      <c r="AB58"/>
    </row>
    <row r="59" spans="3:28" s="3" customFormat="1" ht="84.95" customHeight="1" x14ac:dyDescent="0.15">
      <c r="C59"/>
      <c r="D59"/>
      <c r="E59"/>
      <c r="F59"/>
      <c r="G59"/>
      <c r="H59" s="133"/>
      <c r="I59"/>
      <c r="J59"/>
      <c r="K59"/>
      <c r="L59"/>
      <c r="M59"/>
      <c r="N59" s="158"/>
      <c r="O59"/>
      <c r="P59"/>
      <c r="Q59"/>
      <c r="R59"/>
      <c r="S59"/>
      <c r="T59"/>
      <c r="U59"/>
      <c r="V59"/>
      <c r="W59"/>
      <c r="X59"/>
      <c r="Y59"/>
      <c r="Z59"/>
      <c r="AA59"/>
      <c r="AB59"/>
    </row>
    <row r="60" spans="3:28" s="3" customFormat="1" ht="84.95" customHeight="1" x14ac:dyDescent="0.15">
      <c r="C60"/>
      <c r="D60"/>
      <c r="E60"/>
      <c r="F60"/>
      <c r="G60"/>
      <c r="H60" s="133"/>
      <c r="I60"/>
      <c r="J60"/>
      <c r="K60"/>
      <c r="L60"/>
      <c r="M60"/>
      <c r="N60" s="158"/>
      <c r="O60"/>
      <c r="P60"/>
      <c r="Q60"/>
      <c r="R60"/>
      <c r="S60"/>
      <c r="T60"/>
      <c r="U60"/>
      <c r="V60"/>
      <c r="W60"/>
      <c r="X60"/>
      <c r="Y60"/>
      <c r="Z60"/>
      <c r="AA60"/>
      <c r="AB60"/>
    </row>
    <row r="61" spans="3:28" s="3" customFormat="1" ht="84.95" customHeight="1" x14ac:dyDescent="0.15">
      <c r="C61"/>
      <c r="D61"/>
      <c r="E61"/>
      <c r="F61"/>
      <c r="G61"/>
      <c r="H61" s="133"/>
      <c r="I61"/>
      <c r="J61"/>
      <c r="K61"/>
      <c r="L61"/>
      <c r="M61"/>
      <c r="N61" s="158"/>
      <c r="O61"/>
      <c r="P61"/>
      <c r="Q61"/>
      <c r="R61"/>
      <c r="S61"/>
      <c r="T61"/>
      <c r="U61"/>
      <c r="V61"/>
      <c r="W61"/>
      <c r="X61"/>
      <c r="Y61"/>
      <c r="Z61"/>
      <c r="AA61"/>
      <c r="AB61"/>
    </row>
  </sheetData>
  <mergeCells count="61">
    <mergeCell ref="A41:U41"/>
    <mergeCell ref="A42:U42"/>
    <mergeCell ref="A39:D40"/>
    <mergeCell ref="E39:E40"/>
    <mergeCell ref="F39:F40"/>
    <mergeCell ref="J39:J40"/>
    <mergeCell ref="K39:K40"/>
    <mergeCell ref="L39:L40"/>
    <mergeCell ref="A37:D38"/>
    <mergeCell ref="E37:E38"/>
    <mergeCell ref="F37:F38"/>
    <mergeCell ref="J37:J38"/>
    <mergeCell ref="K37:K38"/>
    <mergeCell ref="L26:L27"/>
    <mergeCell ref="L37:L38"/>
    <mergeCell ref="L29:L30"/>
    <mergeCell ref="C35:C36"/>
    <mergeCell ref="D35:D36"/>
    <mergeCell ref="E35:E36"/>
    <mergeCell ref="F35:F36"/>
    <mergeCell ref="J35:J36"/>
    <mergeCell ref="K35:K36"/>
    <mergeCell ref="L35:L36"/>
    <mergeCell ref="C29:C30"/>
    <mergeCell ref="D29:D30"/>
    <mergeCell ref="E29:E30"/>
    <mergeCell ref="F29:F30"/>
    <mergeCell ref="J29:J30"/>
    <mergeCell ref="K29:K30"/>
    <mergeCell ref="A26:D27"/>
    <mergeCell ref="E26:E27"/>
    <mergeCell ref="F26:F27"/>
    <mergeCell ref="J26:J27"/>
    <mergeCell ref="K26:K27"/>
    <mergeCell ref="A1:U1"/>
    <mergeCell ref="I2:U2"/>
    <mergeCell ref="A4:B5"/>
    <mergeCell ref="C4:C5"/>
    <mergeCell ref="D4:D5"/>
    <mergeCell ref="E4:E5"/>
    <mergeCell ref="F4:F5"/>
    <mergeCell ref="G4:I5"/>
    <mergeCell ref="J4:L4"/>
    <mergeCell ref="M4:O5"/>
    <mergeCell ref="P4:U4"/>
    <mergeCell ref="P5:R5"/>
    <mergeCell ref="S5:U5"/>
    <mergeCell ref="K31:K32"/>
    <mergeCell ref="L31:L32"/>
    <mergeCell ref="C33:C34"/>
    <mergeCell ref="D33:D34"/>
    <mergeCell ref="E33:E34"/>
    <mergeCell ref="F33:F34"/>
    <mergeCell ref="J33:J34"/>
    <mergeCell ref="K33:K34"/>
    <mergeCell ref="L33:L34"/>
    <mergeCell ref="C31:C32"/>
    <mergeCell ref="D31:D32"/>
    <mergeCell ref="E31:E32"/>
    <mergeCell ref="F31:F32"/>
    <mergeCell ref="J31:J32"/>
  </mergeCells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別紙事業内訳書</vt:lpstr>
      <vt:lpstr>記載例（交付申請）</vt:lpstr>
      <vt:lpstr>記載例（実績報告）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島田 範明</dc:creator>
  <cp:lastModifiedBy>島田 範明</cp:lastModifiedBy>
  <cp:lastPrinted>2025-02-10T06:45:10Z</cp:lastPrinted>
  <dcterms:created xsi:type="dcterms:W3CDTF">2025-02-05T05:42:08Z</dcterms:created>
  <dcterms:modified xsi:type="dcterms:W3CDTF">2025-03-13T08:14:34Z</dcterms:modified>
</cp:coreProperties>
</file>